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CC0NTO" sheetId="1" r:id="rId1"/>
    <sheet name="SALDO" sheetId="2" r:id="rId2"/>
    <sheet name="TOTALE" sheetId="3" r:id="rId3"/>
  </sheets>
  <definedNames/>
  <calcPr fullCalcOnLoad="1"/>
</workbook>
</file>

<file path=xl/sharedStrings.xml><?xml version="1.0" encoding="utf-8"?>
<sst xmlns="http://schemas.openxmlformats.org/spreadsheetml/2006/main" count="240" uniqueCount="32">
  <si>
    <t>CALCOLO ACCONTO DEL F.I.S./M.O.F.</t>
  </si>
  <si>
    <t>A.S.2012/2013 intesa 30 gennaio 2013</t>
  </si>
  <si>
    <t>ADDETTI</t>
  </si>
  <si>
    <t xml:space="preserve">QUOTA </t>
  </si>
  <si>
    <t>Totale</t>
  </si>
  <si>
    <t>Contributi</t>
  </si>
  <si>
    <t xml:space="preserve">TOTALE </t>
  </si>
  <si>
    <t>(in organico di diritto a.s. 2012/2013)</t>
  </si>
  <si>
    <t>lordo stato</t>
  </si>
  <si>
    <t>lordo dipendente</t>
  </si>
  <si>
    <t>DOCENTI  2° GRADO N.</t>
  </si>
  <si>
    <t>PUNTI DI EROGAZIONE</t>
  </si>
  <si>
    <t>(a.s. 2012/2013)</t>
  </si>
  <si>
    <t>TOTALE  FIS</t>
  </si>
  <si>
    <t>FUNZIONI STRUMENTALI</t>
  </si>
  <si>
    <t>QUOTA BASE</t>
  </si>
  <si>
    <t>COMPLESSITA'</t>
  </si>
  <si>
    <t>DOCENTI</t>
  </si>
  <si>
    <t>TOTALE</t>
  </si>
  <si>
    <t>INCARICHI SPECIFICI</t>
  </si>
  <si>
    <t>ATA</t>
  </si>
  <si>
    <t>(in organico di diritto a.s. 2012/2013) escluso Dsga, ex Lsu e co.co.co</t>
  </si>
  <si>
    <t>ATTIVITA' COMPLEMENTARI DI EDUCAZIONE FISICA</t>
  </si>
  <si>
    <t xml:space="preserve">CLASSI secondaria </t>
  </si>
  <si>
    <t>COORD. PROV.LE</t>
  </si>
  <si>
    <t>ORE ECCEDENTI SOSTITUZIONE COLLEGHI ASSENTI</t>
  </si>
  <si>
    <t>Infanzia e Primaria</t>
  </si>
  <si>
    <t xml:space="preserve">  I e II grado</t>
  </si>
  <si>
    <t>TOTALE  MOF</t>
  </si>
  <si>
    <t xml:space="preserve">TOTALE COMPLESSIVO </t>
  </si>
  <si>
    <t>CALCOLO DEL F.I.S./M.O.F.</t>
  </si>
  <si>
    <t>CALCOLO SALDO DEL F.I.S./M.O.F.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</si>
</sst>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>
    <font>
      <sz val="10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0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4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7" xfId="0" applyNumberFormat="1" applyFont="1" applyBorder="1" applyAlignment="1" applyProtection="1">
      <alignment horizontal="right" vertical="center"/>
      <protection hidden="1"/>
    </xf>
    <xf numFmtId="16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6" xfId="0" applyNumberFormat="1" applyFont="1" applyBorder="1" applyAlignment="1" applyProtection="1">
      <alignment horizontal="right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 locked="0"/>
    </xf>
    <xf numFmtId="4" fontId="0" fillId="0" borderId="2" xfId="0" applyNumberFormat="1" applyFont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6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0" fillId="0" borderId="2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2" fillId="0" borderId="17" xfId="0" applyNumberFormat="1" applyFont="1" applyBorder="1" applyAlignment="1" applyProtection="1">
      <alignment horizontal="center" vertical="center"/>
      <protection hidden="1"/>
    </xf>
    <xf numFmtId="164" fontId="2" fillId="0" borderId="7" xfId="0" applyNumberFormat="1" applyFont="1" applyBorder="1" applyAlignment="1" applyProtection="1">
      <alignment horizontal="right" vertical="center"/>
      <protection hidden="1"/>
    </xf>
    <xf numFmtId="164" fontId="2" fillId="0" borderId="10" xfId="0" applyNumberFormat="1" applyFont="1" applyBorder="1" applyAlignment="1" applyProtection="1">
      <alignment horizontal="right" vertical="center"/>
      <protection hidden="1"/>
    </xf>
    <xf numFmtId="4" fontId="2" fillId="0" borderId="6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164" fontId="0" fillId="0" borderId="0" xfId="0" applyNumberFormat="1" applyFont="1" applyBorder="1" applyAlignment="1" applyProtection="1">
      <alignment horizontal="right" vertical="center"/>
      <protection hidden="1"/>
    </xf>
    <xf numFmtId="164" fontId="0" fillId="0" borderId="2" xfId="0" applyNumberFormat="1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9" fillId="0" borderId="15" xfId="0" applyFont="1" applyBorder="1" applyAlignment="1" applyProtection="1">
      <alignment vertical="center"/>
      <protection hidden="1"/>
    </xf>
    <xf numFmtId="164" fontId="6" fillId="3" borderId="5" xfId="0" applyNumberFormat="1" applyFont="1" applyFill="1" applyBorder="1" applyAlignment="1" applyProtection="1">
      <alignment horizontal="center" vertical="center"/>
      <protection hidden="1"/>
    </xf>
    <xf numFmtId="164" fontId="6" fillId="4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right" vertical="center"/>
      <protection hidden="1" locked="0"/>
    </xf>
    <xf numFmtId="0" fontId="7" fillId="0" borderId="22" xfId="0" applyFont="1" applyFill="1" applyBorder="1" applyAlignment="1" applyProtection="1">
      <alignment horizontal="right" vertical="center"/>
      <protection hidden="1" locked="0"/>
    </xf>
    <xf numFmtId="0" fontId="7" fillId="0" borderId="23" xfId="0" applyFont="1" applyFill="1" applyBorder="1" applyAlignment="1" applyProtection="1">
      <alignment horizontal="right" vertical="center"/>
      <protection hidden="1" locked="0"/>
    </xf>
    <xf numFmtId="164" fontId="0" fillId="0" borderId="24" xfId="0" applyNumberFormat="1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8" fillId="5" borderId="26" xfId="0" applyFont="1" applyFill="1" applyBorder="1" applyAlignment="1" applyProtection="1">
      <alignment horizontal="center" vertical="center"/>
      <protection hidden="1"/>
    </xf>
    <xf numFmtId="0" fontId="8" fillId="5" borderId="27" xfId="0" applyFont="1" applyFill="1" applyBorder="1" applyAlignment="1" applyProtection="1">
      <alignment horizontal="center" vertical="center"/>
      <protection hidden="1"/>
    </xf>
    <xf numFmtId="0" fontId="8" fillId="5" borderId="28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right" vertical="center"/>
      <protection hidden="1" locked="0"/>
    </xf>
    <xf numFmtId="0" fontId="7" fillId="0" borderId="30" xfId="0" applyFont="1" applyFill="1" applyBorder="1" applyAlignment="1" applyProtection="1">
      <alignment horizontal="right" vertical="center"/>
      <protection hidden="1" locked="0"/>
    </xf>
    <xf numFmtId="0" fontId="7" fillId="0" borderId="31" xfId="0" applyFont="1" applyFill="1" applyBorder="1" applyAlignment="1" applyProtection="1">
      <alignment horizontal="right" vertical="center"/>
      <protection hidden="1" locked="0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6" borderId="33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13" xfId="0" applyFont="1" applyFill="1" applyBorder="1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819150</xdr:colOff>
      <xdr:row>3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819150</xdr:colOff>
      <xdr:row>3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819150</xdr:colOff>
      <xdr:row>3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7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14.7109375" style="1" customWidth="1"/>
    <col min="4" max="4" width="8.7109375" style="1" customWidth="1"/>
    <col min="5" max="5" width="1.28515625" style="1" hidden="1" customWidth="1"/>
    <col min="6" max="6" width="7.140625" style="1" hidden="1" customWidth="1"/>
    <col min="7" max="7" width="5.421875" style="1" hidden="1" customWidth="1"/>
    <col min="8" max="8" width="0.9921875" style="1" hidden="1" customWidth="1"/>
    <col min="9" max="9" width="14.28125" style="1" customWidth="1"/>
    <col min="10" max="10" width="13.7109375" style="1" customWidth="1"/>
    <col min="11" max="11" width="16.421875" style="1" customWidth="1"/>
    <col min="12" max="16384" width="9.140625" style="1" customWidth="1"/>
  </cols>
  <sheetData>
    <row r="1" spans="2:11" ht="18">
      <c r="B1" s="97"/>
      <c r="C1" s="98"/>
      <c r="D1" s="101" t="s">
        <v>0</v>
      </c>
      <c r="E1" s="102"/>
      <c r="F1" s="102"/>
      <c r="G1" s="102"/>
      <c r="H1" s="102"/>
      <c r="I1" s="102"/>
      <c r="J1" s="102"/>
      <c r="K1" s="103"/>
    </row>
    <row r="2" spans="2:11" ht="18.75" thickBot="1">
      <c r="B2" s="99"/>
      <c r="C2" s="100"/>
      <c r="D2" s="104" t="s">
        <v>1</v>
      </c>
      <c r="E2" s="105"/>
      <c r="F2" s="105"/>
      <c r="G2" s="105"/>
      <c r="H2" s="105"/>
      <c r="I2" s="105"/>
      <c r="J2" s="105"/>
      <c r="K2" s="106"/>
    </row>
    <row r="3" spans="2:11" ht="6.75" customHeight="1" thickBot="1">
      <c r="B3" s="2"/>
      <c r="C3" s="3"/>
      <c r="D3" s="3"/>
      <c r="E3" s="3"/>
      <c r="F3" s="3"/>
      <c r="G3" s="3"/>
      <c r="H3" s="3"/>
      <c r="I3" s="3"/>
      <c r="J3" s="3"/>
      <c r="K3" s="4"/>
    </row>
    <row r="4" spans="2:11" ht="13.5" thickBot="1">
      <c r="B4" s="5" t="s">
        <v>2</v>
      </c>
      <c r="C4" s="6"/>
      <c r="D4" s="7"/>
      <c r="E4" s="3"/>
      <c r="F4" s="75" t="s">
        <v>3</v>
      </c>
      <c r="G4" s="81"/>
      <c r="H4" s="8"/>
      <c r="I4" s="9" t="s">
        <v>4</v>
      </c>
      <c r="J4" s="9" t="s">
        <v>5</v>
      </c>
      <c r="K4" s="10" t="s">
        <v>6</v>
      </c>
    </row>
    <row r="5" spans="2:11" ht="25.5">
      <c r="B5" s="78" t="s">
        <v>7</v>
      </c>
      <c r="C5" s="79"/>
      <c r="D5" s="80"/>
      <c r="E5" s="3"/>
      <c r="F5" s="75" t="s">
        <v>8</v>
      </c>
      <c r="G5" s="81"/>
      <c r="H5" s="11"/>
      <c r="I5" s="12" t="s">
        <v>8</v>
      </c>
      <c r="J5" s="13">
        <v>0.327</v>
      </c>
      <c r="K5" s="14" t="s">
        <v>9</v>
      </c>
    </row>
    <row r="6" spans="2:11" ht="6.75" customHeight="1">
      <c r="B6" s="2"/>
      <c r="C6" s="3"/>
      <c r="D6" s="3"/>
      <c r="E6" s="3"/>
      <c r="F6" s="3"/>
      <c r="G6" s="3"/>
      <c r="H6" s="3"/>
      <c r="I6" s="3"/>
      <c r="J6" s="3"/>
      <c r="K6" s="4"/>
    </row>
    <row r="7" spans="2:13" ht="12.75" customHeight="1">
      <c r="B7" s="93"/>
      <c r="C7" s="94"/>
      <c r="D7" s="94"/>
      <c r="E7" s="3"/>
      <c r="F7" s="64">
        <v>204.91</v>
      </c>
      <c r="G7" s="65"/>
      <c r="H7" s="15"/>
      <c r="I7" s="16">
        <f>D4*F7</f>
        <v>0</v>
      </c>
      <c r="J7" s="16">
        <f>I7-(I7/1.327)</f>
        <v>0</v>
      </c>
      <c r="K7" s="17">
        <f>I7-J7</f>
        <v>0</v>
      </c>
      <c r="M7" s="18"/>
    </row>
    <row r="8" spans="2:11" ht="6.75" customHeight="1" thickBot="1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3.5" thickBot="1">
      <c r="B9" s="5" t="s">
        <v>10</v>
      </c>
      <c r="C9" s="6"/>
      <c r="D9" s="7"/>
      <c r="E9" s="3"/>
      <c r="F9" s="75" t="s">
        <v>3</v>
      </c>
      <c r="G9" s="81"/>
      <c r="H9" s="77"/>
      <c r="I9" s="9" t="s">
        <v>4</v>
      </c>
      <c r="J9" s="9" t="s">
        <v>5</v>
      </c>
      <c r="K9" s="10" t="s">
        <v>6</v>
      </c>
    </row>
    <row r="10" spans="2:11" ht="25.5">
      <c r="B10" s="78" t="s">
        <v>7</v>
      </c>
      <c r="C10" s="79"/>
      <c r="D10" s="80"/>
      <c r="E10" s="3"/>
      <c r="F10" s="75" t="s">
        <v>8</v>
      </c>
      <c r="G10" s="81"/>
      <c r="H10" s="77"/>
      <c r="I10" s="12" t="s">
        <v>8</v>
      </c>
      <c r="J10" s="13">
        <v>0.327</v>
      </c>
      <c r="K10" s="14" t="s">
        <v>9</v>
      </c>
    </row>
    <row r="11" spans="2:11" ht="6.75" customHeight="1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ht="12.75" customHeight="1">
      <c r="B12" s="93"/>
      <c r="C12" s="94"/>
      <c r="D12" s="94"/>
      <c r="E12" s="3"/>
      <c r="F12" s="83">
        <v>857</v>
      </c>
      <c r="G12" s="84"/>
      <c r="H12" s="19"/>
      <c r="I12" s="16">
        <f>D9*F12</f>
        <v>0</v>
      </c>
      <c r="J12" s="16">
        <f>I12-(I12/1.327)</f>
        <v>0</v>
      </c>
      <c r="K12" s="17">
        <f>I12-J12</f>
        <v>0</v>
      </c>
    </row>
    <row r="13" spans="2:11" ht="7.5" customHeight="1" thickBot="1">
      <c r="B13" s="2"/>
      <c r="C13" s="3"/>
      <c r="D13" s="3"/>
      <c r="E13" s="3"/>
      <c r="F13" s="20"/>
      <c r="G13" s="20"/>
      <c r="H13" s="20"/>
      <c r="I13" s="21"/>
      <c r="J13" s="21"/>
      <c r="K13" s="22"/>
    </row>
    <row r="14" spans="2:11" ht="13.5" thickBot="1">
      <c r="B14" s="95" t="s">
        <v>11</v>
      </c>
      <c r="C14" s="96"/>
      <c r="D14" s="7"/>
      <c r="E14" s="3"/>
      <c r="F14" s="75" t="s">
        <v>3</v>
      </c>
      <c r="G14" s="81"/>
      <c r="H14" s="77"/>
      <c r="I14" s="9" t="s">
        <v>4</v>
      </c>
      <c r="J14" s="9" t="s">
        <v>5</v>
      </c>
      <c r="K14" s="10" t="s">
        <v>6</v>
      </c>
    </row>
    <row r="15" spans="2:11" ht="12.75" customHeight="1">
      <c r="B15" s="85" t="s">
        <v>12</v>
      </c>
      <c r="C15" s="86"/>
      <c r="D15" s="23"/>
      <c r="E15" s="3"/>
      <c r="F15" s="75" t="s">
        <v>8</v>
      </c>
      <c r="G15" s="81"/>
      <c r="H15" s="77"/>
      <c r="I15" s="12" t="s">
        <v>8</v>
      </c>
      <c r="J15" s="13">
        <v>0.327</v>
      </c>
      <c r="K15" s="14" t="s">
        <v>9</v>
      </c>
    </row>
    <row r="16" spans="2:11" ht="6.75" customHeight="1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ht="12.75" customHeight="1">
      <c r="B17" s="93"/>
      <c r="C17" s="94"/>
      <c r="D17" s="94"/>
      <c r="E17" s="3"/>
      <c r="F17" s="83">
        <v>1405.61</v>
      </c>
      <c r="G17" s="84"/>
      <c r="H17" s="19"/>
      <c r="I17" s="16">
        <f>D14*F17</f>
        <v>0</v>
      </c>
      <c r="J17" s="16">
        <f>I17-(I17/1.327)</f>
        <v>0</v>
      </c>
      <c r="K17" s="17">
        <f>I17-J17</f>
        <v>0</v>
      </c>
    </row>
    <row r="18" spans="2:11" ht="8.25" customHeight="1" thickBot="1">
      <c r="B18" s="24"/>
      <c r="C18" s="25"/>
      <c r="D18" s="25"/>
      <c r="E18" s="26"/>
      <c r="F18" s="26"/>
      <c r="G18" s="26"/>
      <c r="H18" s="26"/>
      <c r="I18" s="27"/>
      <c r="J18" s="27"/>
      <c r="K18" s="28"/>
    </row>
    <row r="19" spans="2:11" ht="18" customHeight="1" thickBot="1">
      <c r="B19" s="29"/>
      <c r="C19" s="88" t="s">
        <v>13</v>
      </c>
      <c r="D19" s="89"/>
      <c r="E19" s="89"/>
      <c r="F19" s="89"/>
      <c r="G19" s="90"/>
      <c r="H19" s="30"/>
      <c r="I19" s="31">
        <f>I7+I12+I17</f>
        <v>0</v>
      </c>
      <c r="J19" s="31">
        <f>J7+J12+J17</f>
        <v>0</v>
      </c>
      <c r="K19" s="31">
        <f>K7+K12+K17</f>
        <v>0</v>
      </c>
    </row>
    <row r="20" spans="2:11" ht="6.75" customHeight="1" thickBot="1">
      <c r="B20" s="32"/>
      <c r="C20" s="33"/>
      <c r="D20" s="33"/>
      <c r="E20" s="33"/>
      <c r="F20" s="33"/>
      <c r="G20" s="33"/>
      <c r="H20" s="33"/>
      <c r="I20" s="34"/>
      <c r="J20" s="34"/>
      <c r="K20" s="35"/>
    </row>
    <row r="21" spans="2:11" ht="4.5" customHeight="1" thickBot="1">
      <c r="B21" s="29"/>
      <c r="C21" s="30"/>
      <c r="D21" s="30"/>
      <c r="E21" s="30"/>
      <c r="F21" s="30"/>
      <c r="G21" s="30"/>
      <c r="H21" s="30"/>
      <c r="I21" s="30"/>
      <c r="J21" s="30"/>
      <c r="K21" s="36"/>
    </row>
    <row r="22" spans="2:11" ht="15">
      <c r="B22" s="70" t="s">
        <v>14</v>
      </c>
      <c r="C22" s="71"/>
      <c r="D22" s="71"/>
      <c r="E22" s="71"/>
      <c r="F22" s="71"/>
      <c r="G22" s="71"/>
      <c r="H22" s="71"/>
      <c r="I22" s="71"/>
      <c r="J22" s="71"/>
      <c r="K22" s="72"/>
    </row>
    <row r="23" spans="2:11" ht="6.75" customHeight="1">
      <c r="B23" s="2"/>
      <c r="C23" s="3"/>
      <c r="D23" s="3"/>
      <c r="E23" s="3"/>
      <c r="F23" s="3"/>
      <c r="G23" s="3"/>
      <c r="H23" s="3"/>
      <c r="I23" s="3"/>
      <c r="J23" s="3"/>
      <c r="K23" s="4"/>
    </row>
    <row r="24" spans="2:11" ht="12.75">
      <c r="B24" s="37"/>
      <c r="C24" s="3"/>
      <c r="D24" s="38"/>
      <c r="E24" s="3"/>
      <c r="F24" s="75" t="s">
        <v>3</v>
      </c>
      <c r="G24" s="81"/>
      <c r="H24" s="8"/>
      <c r="I24" s="9" t="s">
        <v>4</v>
      </c>
      <c r="J24" s="9" t="s">
        <v>5</v>
      </c>
      <c r="K24" s="10" t="s">
        <v>6</v>
      </c>
    </row>
    <row r="25" spans="2:11" ht="17.25" customHeight="1">
      <c r="B25" s="91"/>
      <c r="C25" s="92"/>
      <c r="D25" s="92"/>
      <c r="E25" s="3"/>
      <c r="F25" s="75" t="s">
        <v>8</v>
      </c>
      <c r="G25" s="81"/>
      <c r="H25" s="11"/>
      <c r="I25" s="12" t="s">
        <v>8</v>
      </c>
      <c r="J25" s="13">
        <v>0.327</v>
      </c>
      <c r="K25" s="14" t="s">
        <v>9</v>
      </c>
    </row>
    <row r="26" spans="2:11" ht="4.5" customHeight="1" thickBot="1">
      <c r="B26" s="2"/>
      <c r="C26" s="3"/>
      <c r="D26" s="3"/>
      <c r="E26" s="3"/>
      <c r="F26" s="3"/>
      <c r="G26" s="3"/>
      <c r="H26" s="3"/>
      <c r="I26" s="3"/>
      <c r="J26" s="3"/>
      <c r="K26" s="4"/>
    </row>
    <row r="27" spans="2:11" ht="13.5" thickBot="1">
      <c r="B27" s="39" t="s">
        <v>15</v>
      </c>
      <c r="C27" s="40"/>
      <c r="D27" s="7"/>
      <c r="E27" s="3"/>
      <c r="F27" s="64">
        <v>1418</v>
      </c>
      <c r="G27" s="65"/>
      <c r="H27" s="41"/>
      <c r="I27" s="16">
        <f>IF(D27&gt;=1,F27,0)</f>
        <v>0</v>
      </c>
      <c r="J27" s="16">
        <f>I27-(I27/1.327)</f>
        <v>0</v>
      </c>
      <c r="K27" s="17">
        <f>I27-J27</f>
        <v>0</v>
      </c>
    </row>
    <row r="28" spans="2:11" ht="4.5" customHeight="1" thickBot="1">
      <c r="B28" s="2"/>
      <c r="C28" s="3"/>
      <c r="D28" s="3"/>
      <c r="E28" s="3"/>
      <c r="F28" s="3"/>
      <c r="G28" s="3"/>
      <c r="H28" s="3"/>
      <c r="I28" s="3"/>
      <c r="J28" s="3"/>
      <c r="K28" s="4"/>
    </row>
    <row r="29" spans="2:11" ht="13.5" thickBot="1">
      <c r="B29" s="5" t="s">
        <v>16</v>
      </c>
      <c r="C29" s="6"/>
      <c r="D29" s="7"/>
      <c r="E29" s="3"/>
      <c r="F29" s="64">
        <v>747</v>
      </c>
      <c r="G29" s="65"/>
      <c r="H29" s="41"/>
      <c r="I29" s="16">
        <f>D29*F29</f>
        <v>0</v>
      </c>
      <c r="J29" s="16">
        <f>I29-(I29/1.327)</f>
        <v>0</v>
      </c>
      <c r="K29" s="17">
        <f>I29-J29</f>
        <v>0</v>
      </c>
    </row>
    <row r="30" spans="2:11" ht="4.5" customHeight="1" thickBot="1">
      <c r="B30" s="2"/>
      <c r="C30" s="3"/>
      <c r="D30" s="3"/>
      <c r="E30" s="3"/>
      <c r="F30" s="3"/>
      <c r="G30" s="3"/>
      <c r="H30" s="3"/>
      <c r="I30" s="3"/>
      <c r="J30" s="3"/>
      <c r="K30" s="4"/>
    </row>
    <row r="31" spans="2:11" ht="13.5" thickBot="1">
      <c r="B31" s="5" t="s">
        <v>17</v>
      </c>
      <c r="C31" s="6"/>
      <c r="D31" s="7"/>
      <c r="E31" s="3"/>
      <c r="F31" s="64">
        <v>47</v>
      </c>
      <c r="G31" s="65"/>
      <c r="H31" s="15"/>
      <c r="I31" s="16">
        <f>D31*F31</f>
        <v>0</v>
      </c>
      <c r="J31" s="16">
        <f>I31-(I31/1.327)</f>
        <v>0</v>
      </c>
      <c r="K31" s="17">
        <f>I31-J31</f>
        <v>0</v>
      </c>
    </row>
    <row r="32" spans="2:11" ht="12.75">
      <c r="B32" s="78" t="s">
        <v>7</v>
      </c>
      <c r="C32" s="79"/>
      <c r="D32" s="80"/>
      <c r="E32" s="3"/>
      <c r="F32" s="42"/>
      <c r="G32" s="43"/>
      <c r="H32" s="43"/>
      <c r="I32" s="21"/>
      <c r="J32" s="21"/>
      <c r="K32" s="44"/>
    </row>
    <row r="33" spans="2:11" ht="4.5" customHeight="1">
      <c r="B33" s="2"/>
      <c r="C33" s="3"/>
      <c r="D33" s="3"/>
      <c r="E33" s="3"/>
      <c r="F33" s="3"/>
      <c r="G33" s="3"/>
      <c r="H33" s="3"/>
      <c r="I33" s="3"/>
      <c r="J33" s="3"/>
      <c r="K33" s="4"/>
    </row>
    <row r="34" spans="2:11" s="45" customFormat="1" ht="12.75" customHeight="1">
      <c r="B34" s="66" t="s">
        <v>18</v>
      </c>
      <c r="C34" s="67"/>
      <c r="D34" s="68"/>
      <c r="E34" s="46"/>
      <c r="F34" s="69"/>
      <c r="G34" s="69"/>
      <c r="H34" s="47"/>
      <c r="I34" s="48">
        <f>I27+I29+I31</f>
        <v>0</v>
      </c>
      <c r="J34" s="48">
        <f>J27+J29+J31</f>
        <v>0</v>
      </c>
      <c r="K34" s="49">
        <f>K27+K29+K31</f>
        <v>0</v>
      </c>
    </row>
    <row r="35" spans="2:11" ht="8.25" customHeight="1" thickBot="1">
      <c r="B35" s="2"/>
      <c r="C35" s="3"/>
      <c r="D35" s="3"/>
      <c r="E35" s="3"/>
      <c r="F35" s="20"/>
      <c r="G35" s="20"/>
      <c r="H35" s="20"/>
      <c r="I35" s="21"/>
      <c r="J35" s="21"/>
      <c r="K35" s="22"/>
    </row>
    <row r="36" spans="2:11" ht="15">
      <c r="B36" s="70" t="s">
        <v>19</v>
      </c>
      <c r="C36" s="71"/>
      <c r="D36" s="71"/>
      <c r="E36" s="71"/>
      <c r="F36" s="71"/>
      <c r="G36" s="71"/>
      <c r="H36" s="71"/>
      <c r="I36" s="71"/>
      <c r="J36" s="71"/>
      <c r="K36" s="72"/>
    </row>
    <row r="37" spans="2:11" ht="6.75" customHeight="1" thickBot="1">
      <c r="B37" s="2"/>
      <c r="C37" s="3"/>
      <c r="D37" s="3"/>
      <c r="E37" s="3"/>
      <c r="F37" s="3"/>
      <c r="G37" s="3"/>
      <c r="H37" s="3"/>
      <c r="I37" s="3"/>
      <c r="J37" s="3"/>
      <c r="K37" s="4"/>
    </row>
    <row r="38" spans="2:11" ht="13.5" thickBot="1">
      <c r="B38" s="5" t="s">
        <v>20</v>
      </c>
      <c r="C38" s="6"/>
      <c r="D38" s="7"/>
      <c r="E38" s="3"/>
      <c r="F38" s="75" t="s">
        <v>3</v>
      </c>
      <c r="G38" s="76"/>
      <c r="H38" s="77"/>
      <c r="I38" s="9" t="s">
        <v>4</v>
      </c>
      <c r="J38" s="9" t="s">
        <v>5</v>
      </c>
      <c r="K38" s="10" t="s">
        <v>6</v>
      </c>
    </row>
    <row r="39" spans="2:11" ht="25.5">
      <c r="B39" s="85" t="s">
        <v>21</v>
      </c>
      <c r="C39" s="86"/>
      <c r="D39" s="87"/>
      <c r="E39" s="3"/>
      <c r="F39" s="75" t="s">
        <v>8</v>
      </c>
      <c r="G39" s="81"/>
      <c r="H39" s="77"/>
      <c r="I39" s="12" t="s">
        <v>8</v>
      </c>
      <c r="J39" s="13">
        <v>0.327</v>
      </c>
      <c r="K39" s="14" t="s">
        <v>9</v>
      </c>
    </row>
    <row r="40" spans="2:11" ht="12.75" customHeight="1">
      <c r="B40" s="29"/>
      <c r="C40" s="30"/>
      <c r="D40" s="30"/>
      <c r="E40" s="3"/>
      <c r="F40" s="83">
        <v>119</v>
      </c>
      <c r="G40" s="84"/>
      <c r="H40" s="50"/>
      <c r="I40" s="48">
        <f>D38*F40</f>
        <v>0</v>
      </c>
      <c r="J40" s="48">
        <f>I40-(I40/1.327)</f>
        <v>0</v>
      </c>
      <c r="K40" s="49">
        <f>I40-J40</f>
        <v>0</v>
      </c>
    </row>
    <row r="41" spans="2:11" ht="7.5" customHeight="1" thickBot="1">
      <c r="B41" s="2"/>
      <c r="C41" s="3"/>
      <c r="D41" s="3"/>
      <c r="E41" s="3"/>
      <c r="F41" s="20"/>
      <c r="G41" s="20"/>
      <c r="H41" s="20"/>
      <c r="I41" s="21"/>
      <c r="J41" s="21"/>
      <c r="K41" s="22"/>
    </row>
    <row r="42" spans="2:11" ht="15">
      <c r="B42" s="70" t="s">
        <v>22</v>
      </c>
      <c r="C42" s="71"/>
      <c r="D42" s="71"/>
      <c r="E42" s="71"/>
      <c r="F42" s="71"/>
      <c r="G42" s="71"/>
      <c r="H42" s="71"/>
      <c r="I42" s="71"/>
      <c r="J42" s="71"/>
      <c r="K42" s="72"/>
    </row>
    <row r="43" spans="2:11" ht="6.75" customHeight="1">
      <c r="B43" s="2"/>
      <c r="C43" s="3"/>
      <c r="D43" s="3"/>
      <c r="E43" s="3"/>
      <c r="F43" s="3"/>
      <c r="G43" s="3"/>
      <c r="H43" s="3"/>
      <c r="I43" s="3"/>
      <c r="J43" s="3"/>
      <c r="K43" s="4"/>
    </row>
    <row r="44" spans="2:11" ht="12.75">
      <c r="B44" s="29"/>
      <c r="C44" s="30"/>
      <c r="D44" s="30"/>
      <c r="E44" s="3"/>
      <c r="F44" s="75" t="s">
        <v>3</v>
      </c>
      <c r="G44" s="76"/>
      <c r="H44" s="77"/>
      <c r="I44" s="9" t="s">
        <v>4</v>
      </c>
      <c r="J44" s="9" t="s">
        <v>5</v>
      </c>
      <c r="K44" s="10" t="s">
        <v>6</v>
      </c>
    </row>
    <row r="45" spans="2:11" ht="15.75" customHeight="1">
      <c r="B45" s="29"/>
      <c r="C45" s="30"/>
      <c r="D45" s="30"/>
      <c r="E45" s="3"/>
      <c r="F45" s="75" t="s">
        <v>8</v>
      </c>
      <c r="G45" s="81"/>
      <c r="H45" s="77"/>
      <c r="I45" s="12" t="s">
        <v>8</v>
      </c>
      <c r="J45" s="13">
        <v>0.327</v>
      </c>
      <c r="K45" s="14" t="s">
        <v>9</v>
      </c>
    </row>
    <row r="46" spans="2:11" ht="4.5" customHeight="1" thickBot="1">
      <c r="B46" s="2"/>
      <c r="C46" s="3"/>
      <c r="D46" s="3"/>
      <c r="E46" s="3"/>
      <c r="F46" s="3"/>
      <c r="G46" s="3"/>
      <c r="H46" s="3"/>
      <c r="I46" s="3"/>
      <c r="J46" s="3"/>
      <c r="K46" s="4"/>
    </row>
    <row r="47" spans="2:11" ht="12.75" customHeight="1" thickBot="1">
      <c r="B47" s="5" t="s">
        <v>23</v>
      </c>
      <c r="C47" s="6"/>
      <c r="D47" s="7"/>
      <c r="E47" s="3"/>
      <c r="F47" s="64">
        <v>127</v>
      </c>
      <c r="G47" s="65"/>
      <c r="H47" s="15"/>
      <c r="I47" s="16">
        <f>D47*F47</f>
        <v>0</v>
      </c>
      <c r="J47" s="16">
        <f>I47-(I47/1.327)</f>
        <v>0</v>
      </c>
      <c r="K47" s="17">
        <f>I47-J47</f>
        <v>0</v>
      </c>
    </row>
    <row r="48" spans="2:11" ht="12.75">
      <c r="B48" s="51" t="s">
        <v>7</v>
      </c>
      <c r="C48" s="52"/>
      <c r="D48" s="53"/>
      <c r="E48" s="3"/>
      <c r="F48" s="82"/>
      <c r="G48" s="82"/>
      <c r="H48" s="41"/>
      <c r="I48" s="54"/>
      <c r="J48" s="54"/>
      <c r="K48" s="55"/>
    </row>
    <row r="49" spans="2:11" ht="4.5" customHeight="1" thickBot="1">
      <c r="B49" s="2"/>
      <c r="C49" s="3"/>
      <c r="D49" s="3"/>
      <c r="E49" s="3"/>
      <c r="F49" s="3"/>
      <c r="G49" s="3"/>
      <c r="H49" s="3"/>
      <c r="I49" s="3"/>
      <c r="J49" s="3"/>
      <c r="K49" s="4"/>
    </row>
    <row r="50" spans="2:11" ht="12.75" customHeight="1" thickBot="1">
      <c r="B50" s="39" t="s">
        <v>24</v>
      </c>
      <c r="C50" s="56"/>
      <c r="D50" s="7"/>
      <c r="E50" s="3"/>
      <c r="F50" s="64">
        <v>5940</v>
      </c>
      <c r="G50" s="65"/>
      <c r="H50" s="15"/>
      <c r="I50" s="16">
        <f>D50*F50</f>
        <v>0</v>
      </c>
      <c r="J50" s="16">
        <f>I50-(I50/1.327)</f>
        <v>0</v>
      </c>
      <c r="K50" s="17">
        <f>I50-J50</f>
        <v>0</v>
      </c>
    </row>
    <row r="51" spans="2:11" ht="4.5" customHeight="1">
      <c r="B51" s="2"/>
      <c r="C51" s="3"/>
      <c r="D51" s="3"/>
      <c r="E51" s="3"/>
      <c r="F51" s="3"/>
      <c r="G51" s="3"/>
      <c r="H51" s="3"/>
      <c r="I51" s="3"/>
      <c r="J51" s="3"/>
      <c r="K51" s="4"/>
    </row>
    <row r="52" spans="2:11" s="45" customFormat="1" ht="12.75" customHeight="1">
      <c r="B52" s="66" t="s">
        <v>18</v>
      </c>
      <c r="C52" s="67"/>
      <c r="D52" s="68"/>
      <c r="E52" s="46"/>
      <c r="F52" s="69"/>
      <c r="G52" s="69"/>
      <c r="H52" s="47"/>
      <c r="I52" s="48">
        <f>I47+I50</f>
        <v>0</v>
      </c>
      <c r="J52" s="48">
        <f>I52-(I52/1.327)</f>
        <v>0</v>
      </c>
      <c r="K52" s="49">
        <f>I52-J52</f>
        <v>0</v>
      </c>
    </row>
    <row r="53" spans="2:11" ht="6.75" customHeight="1" thickBot="1">
      <c r="B53" s="2"/>
      <c r="C53" s="3"/>
      <c r="D53" s="3"/>
      <c r="E53" s="3"/>
      <c r="F53" s="3"/>
      <c r="G53" s="3"/>
      <c r="H53" s="3"/>
      <c r="I53" s="3"/>
      <c r="J53" s="3"/>
      <c r="K53" s="4"/>
    </row>
    <row r="54" spans="2:11" ht="15">
      <c r="B54" s="70" t="s">
        <v>25</v>
      </c>
      <c r="C54" s="71"/>
      <c r="D54" s="71"/>
      <c r="E54" s="71"/>
      <c r="F54" s="71"/>
      <c r="G54" s="71"/>
      <c r="H54" s="71"/>
      <c r="I54" s="71"/>
      <c r="J54" s="71"/>
      <c r="K54" s="72"/>
    </row>
    <row r="55" spans="2:11" ht="6.75" customHeight="1">
      <c r="B55" s="2"/>
      <c r="C55" s="3"/>
      <c r="D55" s="3"/>
      <c r="E55" s="3"/>
      <c r="F55" s="3"/>
      <c r="G55" s="3"/>
      <c r="H55" s="3"/>
      <c r="I55" s="3"/>
      <c r="J55" s="3"/>
      <c r="K55" s="4"/>
    </row>
    <row r="56" spans="2:11" ht="12.75">
      <c r="B56" s="73" t="s">
        <v>17</v>
      </c>
      <c r="C56" s="74"/>
      <c r="D56" s="57"/>
      <c r="E56" s="3"/>
      <c r="F56" s="75" t="s">
        <v>3</v>
      </c>
      <c r="G56" s="76"/>
      <c r="H56" s="77"/>
      <c r="I56" s="9" t="s">
        <v>4</v>
      </c>
      <c r="J56" s="9" t="s">
        <v>5</v>
      </c>
      <c r="K56" s="10" t="s">
        <v>6</v>
      </c>
    </row>
    <row r="57" spans="2:11" ht="12.75" customHeight="1">
      <c r="B57" s="78" t="s">
        <v>7</v>
      </c>
      <c r="C57" s="79"/>
      <c r="D57" s="80"/>
      <c r="E57" s="3"/>
      <c r="F57" s="75" t="s">
        <v>8</v>
      </c>
      <c r="G57" s="81"/>
      <c r="H57" s="77"/>
      <c r="I57" s="12" t="s">
        <v>8</v>
      </c>
      <c r="J57" s="13">
        <v>0.327</v>
      </c>
      <c r="K57" s="14" t="s">
        <v>9</v>
      </c>
    </row>
    <row r="58" spans="2:11" ht="4.5" customHeight="1" thickBot="1">
      <c r="B58" s="2"/>
      <c r="C58" s="3"/>
      <c r="D58" s="3"/>
      <c r="E58" s="3"/>
      <c r="F58" s="3"/>
      <c r="G58" s="3"/>
      <c r="H58" s="3"/>
      <c r="I58" s="3"/>
      <c r="J58" s="3"/>
      <c r="K58" s="4"/>
    </row>
    <row r="59" spans="2:11" ht="13.5" thickBot="1">
      <c r="B59" s="58" t="s">
        <v>26</v>
      </c>
      <c r="C59" s="40"/>
      <c r="D59" s="7"/>
      <c r="E59" s="3"/>
      <c r="F59" s="64">
        <v>20.35</v>
      </c>
      <c r="G59" s="65"/>
      <c r="H59" s="15"/>
      <c r="I59" s="16">
        <f>D59*F59</f>
        <v>0</v>
      </c>
      <c r="J59" s="16">
        <f>I59-(I59/1.327)</f>
        <v>0</v>
      </c>
      <c r="K59" s="17">
        <f>I59-J59</f>
        <v>0</v>
      </c>
    </row>
    <row r="60" spans="2:11" ht="4.5" customHeight="1" thickBot="1">
      <c r="B60" s="2"/>
      <c r="C60" s="3"/>
      <c r="D60" s="3"/>
      <c r="E60" s="3"/>
      <c r="F60" s="3"/>
      <c r="G60" s="3"/>
      <c r="H60" s="3"/>
      <c r="I60" s="3"/>
      <c r="J60" s="3"/>
      <c r="K60" s="4"/>
    </row>
    <row r="61" spans="2:11" ht="13.5" thickBot="1">
      <c r="B61" s="58" t="s">
        <v>27</v>
      </c>
      <c r="C61" s="40"/>
      <c r="D61" s="7"/>
      <c r="E61" s="3"/>
      <c r="F61" s="64">
        <v>38.53</v>
      </c>
      <c r="G61" s="65"/>
      <c r="H61" s="15"/>
      <c r="I61" s="16">
        <f>D61*F61</f>
        <v>0</v>
      </c>
      <c r="J61" s="16">
        <f>I61-(I61/1.327)</f>
        <v>0</v>
      </c>
      <c r="K61" s="17">
        <f>I61-J61</f>
        <v>0</v>
      </c>
    </row>
    <row r="62" spans="2:11" ht="4.5" customHeight="1">
      <c r="B62" s="2"/>
      <c r="C62" s="3"/>
      <c r="D62" s="3"/>
      <c r="E62" s="3"/>
      <c r="F62" s="3"/>
      <c r="G62" s="3"/>
      <c r="H62" s="3"/>
      <c r="I62" s="3"/>
      <c r="J62" s="3"/>
      <c r="K62" s="4"/>
    </row>
    <row r="63" spans="2:11" s="45" customFormat="1" ht="12.75" customHeight="1">
      <c r="B63" s="66" t="s">
        <v>18</v>
      </c>
      <c r="C63" s="67"/>
      <c r="D63" s="68"/>
      <c r="E63" s="46"/>
      <c r="F63" s="69"/>
      <c r="G63" s="69"/>
      <c r="H63" s="47"/>
      <c r="I63" s="48">
        <f>I59+I61</f>
        <v>0</v>
      </c>
      <c r="J63" s="48">
        <f>I63-(I63/1.327)</f>
        <v>0</v>
      </c>
      <c r="K63" s="49">
        <f>I63-J63</f>
        <v>0</v>
      </c>
    </row>
    <row r="64" spans="2:11" ht="6.75" customHeight="1" thickBot="1">
      <c r="B64" s="2"/>
      <c r="C64" s="3"/>
      <c r="D64" s="3"/>
      <c r="E64" s="3"/>
      <c r="F64" s="3"/>
      <c r="G64" s="3"/>
      <c r="H64" s="3"/>
      <c r="I64" s="3"/>
      <c r="J64" s="3"/>
      <c r="K64" s="4"/>
    </row>
    <row r="65" spans="2:11" ht="16.5" thickBot="1">
      <c r="B65" s="61" t="s">
        <v>28</v>
      </c>
      <c r="C65" s="62"/>
      <c r="D65" s="62"/>
      <c r="E65" s="62"/>
      <c r="F65" s="62"/>
      <c r="G65" s="63"/>
      <c r="H65" s="33"/>
      <c r="I65" s="59">
        <f>I34+I40+I52+I63</f>
        <v>0</v>
      </c>
      <c r="J65" s="59">
        <f>J34+J40+J52+J63</f>
        <v>0</v>
      </c>
      <c r="K65" s="59">
        <f>K34+K40+K52+K63</f>
        <v>0</v>
      </c>
    </row>
    <row r="66" spans="2:11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6"/>
    </row>
    <row r="67" spans="2:11" ht="16.5" thickBot="1">
      <c r="B67" s="61" t="s">
        <v>29</v>
      </c>
      <c r="C67" s="62"/>
      <c r="D67" s="62"/>
      <c r="E67" s="62"/>
      <c r="F67" s="62"/>
      <c r="G67" s="63"/>
      <c r="H67" s="33"/>
      <c r="I67" s="60">
        <f>I19+I65</f>
        <v>0</v>
      </c>
      <c r="J67" s="60">
        <f>J19+J65</f>
        <v>0</v>
      </c>
      <c r="K67" s="60">
        <f>K19+K65</f>
        <v>0</v>
      </c>
    </row>
  </sheetData>
  <sheetProtection password="830F" sheet="1" objects="1" scenarios="1" selectLockedCells="1"/>
  <mergeCells count="59">
    <mergeCell ref="B1:C2"/>
    <mergeCell ref="D1:K1"/>
    <mergeCell ref="D2:K2"/>
    <mergeCell ref="F4:G4"/>
    <mergeCell ref="B5:D5"/>
    <mergeCell ref="F5:G5"/>
    <mergeCell ref="B7:D7"/>
    <mergeCell ref="F7:G7"/>
    <mergeCell ref="F9:G9"/>
    <mergeCell ref="H9:H10"/>
    <mergeCell ref="B10:D10"/>
    <mergeCell ref="F10:G10"/>
    <mergeCell ref="B12:D12"/>
    <mergeCell ref="F12:G12"/>
    <mergeCell ref="B14:C14"/>
    <mergeCell ref="F14:G14"/>
    <mergeCell ref="H14:H15"/>
    <mergeCell ref="B15:C15"/>
    <mergeCell ref="F15:G15"/>
    <mergeCell ref="B17:D17"/>
    <mergeCell ref="F17:G17"/>
    <mergeCell ref="C19:G19"/>
    <mergeCell ref="B22:K22"/>
    <mergeCell ref="F24:G24"/>
    <mergeCell ref="B25:D25"/>
    <mergeCell ref="F25:G25"/>
    <mergeCell ref="F27:G27"/>
    <mergeCell ref="F29:G29"/>
    <mergeCell ref="F31:G31"/>
    <mergeCell ref="B32:D32"/>
    <mergeCell ref="B34:D34"/>
    <mergeCell ref="F34:G34"/>
    <mergeCell ref="B36:K36"/>
    <mergeCell ref="F38:G38"/>
    <mergeCell ref="H38:H39"/>
    <mergeCell ref="B39:D39"/>
    <mergeCell ref="F39:G39"/>
    <mergeCell ref="F40:G40"/>
    <mergeCell ref="B42:K42"/>
    <mergeCell ref="F44:G44"/>
    <mergeCell ref="H44:H45"/>
    <mergeCell ref="F45:G45"/>
    <mergeCell ref="F47:G47"/>
    <mergeCell ref="F48:G48"/>
    <mergeCell ref="F50:G50"/>
    <mergeCell ref="B52:D52"/>
    <mergeCell ref="F52:G52"/>
    <mergeCell ref="B54:K54"/>
    <mergeCell ref="B56:C56"/>
    <mergeCell ref="F56:G56"/>
    <mergeCell ref="H56:H57"/>
    <mergeCell ref="B57:D57"/>
    <mergeCell ref="F57:G57"/>
    <mergeCell ref="B65:G65"/>
    <mergeCell ref="B67:G67"/>
    <mergeCell ref="F59:G59"/>
    <mergeCell ref="F61:G61"/>
    <mergeCell ref="B63:D63"/>
    <mergeCell ref="F63:G63"/>
  </mergeCells>
  <printOptions/>
  <pageMargins left="0.75" right="0.75" top="0.6" bottom="0.57" header="0.5" footer="0.5"/>
  <pageSetup horizontalDpi="600" verticalDpi="600" orientation="portrait" paperSize="9" r:id="rId2"/>
  <headerFooter alignWithMargins="0">
    <oddFooter>&amp;LElaborazione CISL Scuola Nazionale - Ufficio Sindacale&amp;R&amp;D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43">
      <selection activeCell="I41" sqref="I41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14.7109375" style="1" customWidth="1"/>
    <col min="4" max="4" width="8.7109375" style="1" customWidth="1"/>
    <col min="5" max="5" width="1.28515625" style="1" hidden="1" customWidth="1"/>
    <col min="6" max="6" width="7.140625" style="1" hidden="1" customWidth="1"/>
    <col min="7" max="7" width="5.421875" style="1" hidden="1" customWidth="1"/>
    <col min="8" max="8" width="0.9921875" style="1" hidden="1" customWidth="1"/>
    <col min="9" max="9" width="14.28125" style="1" customWidth="1"/>
    <col min="10" max="10" width="13.7109375" style="1" customWidth="1"/>
    <col min="11" max="11" width="16.421875" style="1" customWidth="1"/>
    <col min="12" max="16384" width="9.140625" style="1" customWidth="1"/>
  </cols>
  <sheetData>
    <row r="1" spans="2:11" ht="18">
      <c r="B1" s="97"/>
      <c r="C1" s="98"/>
      <c r="D1" s="101" t="s">
        <v>31</v>
      </c>
      <c r="E1" s="102"/>
      <c r="F1" s="102"/>
      <c r="G1" s="102"/>
      <c r="H1" s="102"/>
      <c r="I1" s="102"/>
      <c r="J1" s="102"/>
      <c r="K1" s="103"/>
    </row>
    <row r="2" spans="2:11" ht="18.75" thickBot="1">
      <c r="B2" s="99"/>
      <c r="C2" s="100"/>
      <c r="D2" s="104" t="s">
        <v>1</v>
      </c>
      <c r="E2" s="105"/>
      <c r="F2" s="105"/>
      <c r="G2" s="105"/>
      <c r="H2" s="105"/>
      <c r="I2" s="105"/>
      <c r="J2" s="105"/>
      <c r="K2" s="106"/>
    </row>
    <row r="3" spans="2:11" ht="6.75" customHeight="1" thickBot="1">
      <c r="B3" s="2"/>
      <c r="C3" s="3"/>
      <c r="D3" s="3"/>
      <c r="E3" s="3"/>
      <c r="F3" s="3"/>
      <c r="G3" s="3"/>
      <c r="H3" s="3"/>
      <c r="I3" s="3"/>
      <c r="J3" s="3"/>
      <c r="K3" s="4"/>
    </row>
    <row r="4" spans="2:11" ht="13.5" thickBot="1">
      <c r="B4" s="5" t="s">
        <v>2</v>
      </c>
      <c r="C4" s="6"/>
      <c r="D4" s="107">
        <f>ACC0NTO!D4</f>
        <v>0</v>
      </c>
      <c r="E4" s="3"/>
      <c r="F4" s="75" t="s">
        <v>3</v>
      </c>
      <c r="G4" s="81"/>
      <c r="H4" s="8"/>
      <c r="I4" s="9" t="s">
        <v>4</v>
      </c>
      <c r="J4" s="9" t="s">
        <v>5</v>
      </c>
      <c r="K4" s="10" t="s">
        <v>6</v>
      </c>
    </row>
    <row r="5" spans="2:11" ht="25.5">
      <c r="B5" s="78" t="s">
        <v>7</v>
      </c>
      <c r="C5" s="79"/>
      <c r="D5" s="80"/>
      <c r="E5" s="3"/>
      <c r="F5" s="75" t="s">
        <v>8</v>
      </c>
      <c r="G5" s="81"/>
      <c r="H5" s="11"/>
      <c r="I5" s="12" t="s">
        <v>8</v>
      </c>
      <c r="J5" s="13">
        <v>0.327</v>
      </c>
      <c r="K5" s="14" t="s">
        <v>9</v>
      </c>
    </row>
    <row r="6" spans="2:11" ht="6.75" customHeight="1">
      <c r="B6" s="2"/>
      <c r="C6" s="3"/>
      <c r="D6" s="3"/>
      <c r="E6" s="3"/>
      <c r="F6" s="3"/>
      <c r="G6" s="3"/>
      <c r="H6" s="3"/>
      <c r="I6" s="3"/>
      <c r="J6" s="3"/>
      <c r="K6" s="4"/>
    </row>
    <row r="7" spans="2:13" ht="12.75" customHeight="1">
      <c r="B7" s="93"/>
      <c r="C7" s="94"/>
      <c r="D7" s="94"/>
      <c r="E7" s="3"/>
      <c r="F7" s="64">
        <f>TOTALE!F7-ACC0NTO!F7</f>
        <v>240.97</v>
      </c>
      <c r="G7" s="65"/>
      <c r="H7" s="15"/>
      <c r="I7" s="16">
        <f>D4*F7</f>
        <v>0</v>
      </c>
      <c r="J7" s="16">
        <f>I7-(I7/1.327)</f>
        <v>0</v>
      </c>
      <c r="K7" s="17">
        <f>I7-J7</f>
        <v>0</v>
      </c>
      <c r="M7" s="18"/>
    </row>
    <row r="8" spans="2:11" ht="6.75" customHeight="1" thickBot="1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3.5" thickBot="1">
      <c r="B9" s="5" t="s">
        <v>10</v>
      </c>
      <c r="C9" s="6"/>
      <c r="D9" s="107">
        <f>ACC0NTO!D9</f>
        <v>0</v>
      </c>
      <c r="E9" s="3"/>
      <c r="F9" s="75" t="s">
        <v>3</v>
      </c>
      <c r="G9" s="81"/>
      <c r="H9" s="77"/>
      <c r="I9" s="9" t="s">
        <v>4</v>
      </c>
      <c r="J9" s="9" t="s">
        <v>5</v>
      </c>
      <c r="K9" s="10" t="s">
        <v>6</v>
      </c>
    </row>
    <row r="10" spans="2:11" ht="25.5">
      <c r="B10" s="78" t="s">
        <v>7</v>
      </c>
      <c r="C10" s="79"/>
      <c r="D10" s="80"/>
      <c r="E10" s="3"/>
      <c r="F10" s="75" t="s">
        <v>8</v>
      </c>
      <c r="G10" s="81"/>
      <c r="H10" s="77"/>
      <c r="I10" s="12" t="s">
        <v>8</v>
      </c>
      <c r="J10" s="13">
        <v>0.327</v>
      </c>
      <c r="K10" s="14" t="s">
        <v>9</v>
      </c>
    </row>
    <row r="11" spans="2:11" ht="6.75" customHeight="1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ht="12.75" customHeight="1">
      <c r="B12" s="93"/>
      <c r="C12" s="94"/>
      <c r="D12" s="94"/>
      <c r="E12" s="3"/>
      <c r="F12" s="64">
        <f>TOTALE!F12-ACC0NTO!F12</f>
        <v>0</v>
      </c>
      <c r="G12" s="65"/>
      <c r="H12" s="19"/>
      <c r="I12" s="16">
        <f>D9*F12</f>
        <v>0</v>
      </c>
      <c r="J12" s="16">
        <f>I12-(I12/1.327)</f>
        <v>0</v>
      </c>
      <c r="K12" s="17">
        <f>I12-J12</f>
        <v>0</v>
      </c>
    </row>
    <row r="13" spans="2:11" ht="7.5" customHeight="1" thickBot="1">
      <c r="B13" s="2"/>
      <c r="C13" s="3"/>
      <c r="D13" s="3"/>
      <c r="E13" s="3"/>
      <c r="F13" s="20"/>
      <c r="G13" s="20"/>
      <c r="H13" s="20"/>
      <c r="I13" s="21"/>
      <c r="J13" s="21"/>
      <c r="K13" s="22"/>
    </row>
    <row r="14" spans="2:11" ht="13.5" thickBot="1">
      <c r="B14" s="95" t="s">
        <v>11</v>
      </c>
      <c r="C14" s="96"/>
      <c r="D14" s="107">
        <f>ACC0NTO!D14</f>
        <v>0</v>
      </c>
      <c r="E14" s="3"/>
      <c r="F14" s="75" t="s">
        <v>3</v>
      </c>
      <c r="G14" s="81"/>
      <c r="H14" s="77"/>
      <c r="I14" s="9" t="s">
        <v>4</v>
      </c>
      <c r="J14" s="9" t="s">
        <v>5</v>
      </c>
      <c r="K14" s="10" t="s">
        <v>6</v>
      </c>
    </row>
    <row r="15" spans="2:11" ht="12.75" customHeight="1">
      <c r="B15" s="85" t="s">
        <v>12</v>
      </c>
      <c r="C15" s="86"/>
      <c r="D15" s="23"/>
      <c r="E15" s="3"/>
      <c r="F15" s="75" t="s">
        <v>8</v>
      </c>
      <c r="G15" s="81"/>
      <c r="H15" s="77"/>
      <c r="I15" s="12" t="s">
        <v>8</v>
      </c>
      <c r="J15" s="13">
        <v>0.327</v>
      </c>
      <c r="K15" s="14" t="s">
        <v>9</v>
      </c>
    </row>
    <row r="16" spans="2:11" ht="6.75" customHeight="1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ht="12.75" customHeight="1">
      <c r="B17" s="93"/>
      <c r="C17" s="94"/>
      <c r="D17" s="94"/>
      <c r="E17" s="3"/>
      <c r="F17" s="64">
        <f>TOTALE!F17-ACC0NTO!F17</f>
        <v>1653.2900000000002</v>
      </c>
      <c r="G17" s="65"/>
      <c r="H17" s="19"/>
      <c r="I17" s="16">
        <f>D14*F17</f>
        <v>0</v>
      </c>
      <c r="J17" s="16">
        <f>I17-(I17/1.327)</f>
        <v>0</v>
      </c>
      <c r="K17" s="17">
        <f>I17-J17</f>
        <v>0</v>
      </c>
    </row>
    <row r="18" spans="2:11" ht="8.25" customHeight="1" thickBot="1">
      <c r="B18" s="24"/>
      <c r="C18" s="25"/>
      <c r="D18" s="25"/>
      <c r="E18" s="26"/>
      <c r="F18" s="26"/>
      <c r="G18" s="26"/>
      <c r="H18" s="26"/>
      <c r="I18" s="27"/>
      <c r="J18" s="27"/>
      <c r="K18" s="28"/>
    </row>
    <row r="19" spans="2:11" ht="18" customHeight="1" thickBot="1">
      <c r="B19" s="29"/>
      <c r="C19" s="88" t="s">
        <v>13</v>
      </c>
      <c r="D19" s="89"/>
      <c r="E19" s="89"/>
      <c r="F19" s="89"/>
      <c r="G19" s="90"/>
      <c r="H19" s="30"/>
      <c r="I19" s="31">
        <f>I7+I12+I17</f>
        <v>0</v>
      </c>
      <c r="J19" s="31">
        <f>J7+J12+J17</f>
        <v>0</v>
      </c>
      <c r="K19" s="31">
        <f>K7+K12+K17</f>
        <v>0</v>
      </c>
    </row>
    <row r="20" spans="2:11" ht="6.75" customHeight="1" thickBot="1">
      <c r="B20" s="32"/>
      <c r="C20" s="33"/>
      <c r="D20" s="33"/>
      <c r="E20" s="33"/>
      <c r="F20" s="33"/>
      <c r="G20" s="33"/>
      <c r="H20" s="33"/>
      <c r="I20" s="34"/>
      <c r="J20" s="34"/>
      <c r="K20" s="35"/>
    </row>
    <row r="21" spans="2:11" ht="4.5" customHeight="1" thickBot="1">
      <c r="B21" s="29"/>
      <c r="C21" s="30"/>
      <c r="D21" s="30"/>
      <c r="E21" s="30"/>
      <c r="F21" s="30"/>
      <c r="G21" s="30"/>
      <c r="H21" s="30"/>
      <c r="I21" s="30"/>
      <c r="J21" s="30"/>
      <c r="K21" s="36"/>
    </row>
    <row r="22" spans="2:11" ht="15">
      <c r="B22" s="70" t="s">
        <v>14</v>
      </c>
      <c r="C22" s="71"/>
      <c r="D22" s="71"/>
      <c r="E22" s="71"/>
      <c r="F22" s="71"/>
      <c r="G22" s="71"/>
      <c r="H22" s="71"/>
      <c r="I22" s="71"/>
      <c r="J22" s="71"/>
      <c r="K22" s="72"/>
    </row>
    <row r="23" spans="2:11" ht="6.75" customHeight="1">
      <c r="B23" s="2"/>
      <c r="C23" s="3"/>
      <c r="D23" s="3"/>
      <c r="E23" s="3"/>
      <c r="F23" s="3"/>
      <c r="G23" s="3"/>
      <c r="H23" s="3"/>
      <c r="I23" s="3"/>
      <c r="J23" s="3"/>
      <c r="K23" s="4"/>
    </row>
    <row r="24" spans="2:11" ht="12.75">
      <c r="B24" s="37"/>
      <c r="C24" s="3"/>
      <c r="D24" s="38"/>
      <c r="E24" s="3"/>
      <c r="F24" s="75" t="s">
        <v>3</v>
      </c>
      <c r="G24" s="81"/>
      <c r="H24" s="8"/>
      <c r="I24" s="9" t="s">
        <v>4</v>
      </c>
      <c r="J24" s="9" t="s">
        <v>5</v>
      </c>
      <c r="K24" s="10" t="s">
        <v>6</v>
      </c>
    </row>
    <row r="25" spans="2:11" ht="17.25" customHeight="1">
      <c r="B25" s="91"/>
      <c r="C25" s="92"/>
      <c r="D25" s="92"/>
      <c r="E25" s="3"/>
      <c r="F25" s="75" t="s">
        <v>8</v>
      </c>
      <c r="G25" s="81"/>
      <c r="H25" s="11"/>
      <c r="I25" s="12" t="s">
        <v>8</v>
      </c>
      <c r="J25" s="13">
        <v>0.327</v>
      </c>
      <c r="K25" s="14" t="s">
        <v>9</v>
      </c>
    </row>
    <row r="26" spans="2:11" ht="4.5" customHeight="1" thickBot="1">
      <c r="B26" s="2"/>
      <c r="C26" s="3"/>
      <c r="D26" s="3"/>
      <c r="E26" s="3"/>
      <c r="F26" s="3"/>
      <c r="G26" s="3"/>
      <c r="H26" s="3"/>
      <c r="I26" s="3"/>
      <c r="J26" s="3"/>
      <c r="K26" s="4"/>
    </row>
    <row r="27" spans="2:11" ht="13.5" thickBot="1">
      <c r="B27" s="39" t="s">
        <v>15</v>
      </c>
      <c r="C27" s="40"/>
      <c r="D27" s="107">
        <f>ACC0NTO!D27</f>
        <v>0</v>
      </c>
      <c r="E27" s="3"/>
      <c r="F27" s="64">
        <f>TOTALE!F27-ACC0NTO!F27</f>
        <v>947</v>
      </c>
      <c r="G27" s="65"/>
      <c r="H27" s="41"/>
      <c r="I27" s="16">
        <f>IF(D27&gt;=1,F27,0)</f>
        <v>0</v>
      </c>
      <c r="J27" s="16">
        <f>I27-(I27/1.327)</f>
        <v>0</v>
      </c>
      <c r="K27" s="17">
        <f>I27-J27</f>
        <v>0</v>
      </c>
    </row>
    <row r="28" spans="2:11" ht="4.5" customHeight="1" thickBot="1">
      <c r="B28" s="2"/>
      <c r="C28" s="3"/>
      <c r="D28" s="3"/>
      <c r="E28" s="3"/>
      <c r="F28" s="3"/>
      <c r="G28" s="3"/>
      <c r="H28" s="3"/>
      <c r="I28" s="3"/>
      <c r="J28" s="3"/>
      <c r="K28" s="4"/>
    </row>
    <row r="29" spans="2:11" ht="13.5" thickBot="1">
      <c r="B29" s="5" t="s">
        <v>16</v>
      </c>
      <c r="C29" s="6"/>
      <c r="D29" s="107">
        <f>ACC0NTO!D29</f>
        <v>0</v>
      </c>
      <c r="E29" s="3"/>
      <c r="F29" s="64">
        <f>TOTALE!F29-ACC0NTO!F29</f>
        <v>497</v>
      </c>
      <c r="G29" s="65"/>
      <c r="H29" s="41"/>
      <c r="I29" s="16">
        <f>D29*F29</f>
        <v>0</v>
      </c>
      <c r="J29" s="16">
        <f>I29-(I29/1.327)</f>
        <v>0</v>
      </c>
      <c r="K29" s="17">
        <f>I29-J29</f>
        <v>0</v>
      </c>
    </row>
    <row r="30" spans="2:11" ht="4.5" customHeight="1" thickBot="1">
      <c r="B30" s="2"/>
      <c r="C30" s="3"/>
      <c r="D30" s="3"/>
      <c r="E30" s="3"/>
      <c r="F30" s="3"/>
      <c r="G30" s="3"/>
      <c r="H30" s="3"/>
      <c r="I30" s="3"/>
      <c r="J30" s="3"/>
      <c r="K30" s="4"/>
    </row>
    <row r="31" spans="2:11" ht="13.5" thickBot="1">
      <c r="B31" s="5" t="s">
        <v>17</v>
      </c>
      <c r="C31" s="6"/>
      <c r="D31" s="107">
        <f>ACC0NTO!D31</f>
        <v>0</v>
      </c>
      <c r="E31" s="3"/>
      <c r="F31" s="64">
        <f>TOTALE!F31-ACC0NTO!F31</f>
        <v>31</v>
      </c>
      <c r="G31" s="65"/>
      <c r="H31" s="15"/>
      <c r="I31" s="16">
        <f>D31*F31</f>
        <v>0</v>
      </c>
      <c r="J31" s="16">
        <f>I31-(I31/1.327)</f>
        <v>0</v>
      </c>
      <c r="K31" s="17">
        <f>I31-J31</f>
        <v>0</v>
      </c>
    </row>
    <row r="32" spans="2:11" ht="12.75">
      <c r="B32" s="78" t="s">
        <v>7</v>
      </c>
      <c r="C32" s="79"/>
      <c r="D32" s="80"/>
      <c r="E32" s="3"/>
      <c r="F32" s="42"/>
      <c r="G32" s="43"/>
      <c r="H32" s="43"/>
      <c r="I32" s="21"/>
      <c r="J32" s="21"/>
      <c r="K32" s="44"/>
    </row>
    <row r="33" spans="2:11" ht="4.5" customHeight="1">
      <c r="B33" s="2"/>
      <c r="C33" s="3"/>
      <c r="D33" s="3"/>
      <c r="E33" s="3"/>
      <c r="F33" s="3"/>
      <c r="G33" s="3"/>
      <c r="H33" s="3"/>
      <c r="I33" s="3"/>
      <c r="J33" s="3"/>
      <c r="K33" s="4"/>
    </row>
    <row r="34" spans="2:11" s="45" customFormat="1" ht="12.75" customHeight="1">
      <c r="B34" s="66" t="s">
        <v>18</v>
      </c>
      <c r="C34" s="67"/>
      <c r="D34" s="68"/>
      <c r="E34" s="46"/>
      <c r="F34" s="69"/>
      <c r="G34" s="69"/>
      <c r="H34" s="47"/>
      <c r="I34" s="48">
        <f>I27+I29+I31</f>
        <v>0</v>
      </c>
      <c r="J34" s="48">
        <f>J27+J29+J31</f>
        <v>0</v>
      </c>
      <c r="K34" s="49">
        <f>K27+K29+K31</f>
        <v>0</v>
      </c>
    </row>
    <row r="35" spans="2:11" ht="8.25" customHeight="1" thickBot="1">
      <c r="B35" s="2"/>
      <c r="C35" s="3"/>
      <c r="D35" s="3"/>
      <c r="E35" s="3"/>
      <c r="F35" s="20"/>
      <c r="G35" s="20"/>
      <c r="H35" s="20"/>
      <c r="I35" s="21"/>
      <c r="J35" s="21"/>
      <c r="K35" s="22"/>
    </row>
    <row r="36" spans="2:11" ht="15">
      <c r="B36" s="70" t="s">
        <v>19</v>
      </c>
      <c r="C36" s="71"/>
      <c r="D36" s="71"/>
      <c r="E36" s="71"/>
      <c r="F36" s="71"/>
      <c r="G36" s="71"/>
      <c r="H36" s="71"/>
      <c r="I36" s="71"/>
      <c r="J36" s="71"/>
      <c r="K36" s="72"/>
    </row>
    <row r="37" spans="2:11" ht="6.75" customHeight="1" thickBot="1">
      <c r="B37" s="2"/>
      <c r="C37" s="3"/>
      <c r="D37" s="3"/>
      <c r="E37" s="3"/>
      <c r="F37" s="3"/>
      <c r="G37" s="3"/>
      <c r="H37" s="3"/>
      <c r="I37" s="3"/>
      <c r="J37" s="3"/>
      <c r="K37" s="4"/>
    </row>
    <row r="38" spans="2:11" ht="13.5" thickBot="1">
      <c r="B38" s="5" t="s">
        <v>20</v>
      </c>
      <c r="C38" s="6"/>
      <c r="D38" s="107">
        <f>ACC0NTO!D38</f>
        <v>0</v>
      </c>
      <c r="E38" s="3"/>
      <c r="F38" s="75" t="s">
        <v>3</v>
      </c>
      <c r="G38" s="76"/>
      <c r="H38" s="77"/>
      <c r="I38" s="9" t="s">
        <v>4</v>
      </c>
      <c r="J38" s="9" t="s">
        <v>5</v>
      </c>
      <c r="K38" s="10" t="s">
        <v>6</v>
      </c>
    </row>
    <row r="39" spans="2:11" ht="25.5">
      <c r="B39" s="85" t="s">
        <v>21</v>
      </c>
      <c r="C39" s="86"/>
      <c r="D39" s="87"/>
      <c r="E39" s="3"/>
      <c r="F39" s="75" t="s">
        <v>8</v>
      </c>
      <c r="G39" s="81"/>
      <c r="H39" s="77"/>
      <c r="I39" s="12" t="s">
        <v>8</v>
      </c>
      <c r="J39" s="13">
        <v>0.327</v>
      </c>
      <c r="K39" s="14" t="s">
        <v>9</v>
      </c>
    </row>
    <row r="40" spans="2:11" ht="12.75" customHeight="1">
      <c r="B40" s="29"/>
      <c r="C40" s="30"/>
      <c r="D40" s="30"/>
      <c r="E40" s="3"/>
      <c r="F40" s="64">
        <f>TOTALE!F40-ACC0NTO!F40</f>
        <v>79</v>
      </c>
      <c r="G40" s="65"/>
      <c r="H40" s="50"/>
      <c r="I40" s="48">
        <f>D38*F40</f>
        <v>0</v>
      </c>
      <c r="J40" s="48">
        <f>I40-(I40/1.327)</f>
        <v>0</v>
      </c>
      <c r="K40" s="49">
        <f>I40-J40</f>
        <v>0</v>
      </c>
    </row>
    <row r="41" spans="2:11" ht="7.5" customHeight="1" thickBot="1">
      <c r="B41" s="2"/>
      <c r="C41" s="3"/>
      <c r="D41" s="3"/>
      <c r="E41" s="3"/>
      <c r="F41" s="20"/>
      <c r="G41" s="20"/>
      <c r="H41" s="20"/>
      <c r="I41" s="21"/>
      <c r="J41" s="21"/>
      <c r="K41" s="22"/>
    </row>
    <row r="42" spans="2:11" ht="15">
      <c r="B42" s="70" t="s">
        <v>22</v>
      </c>
      <c r="C42" s="71"/>
      <c r="D42" s="71"/>
      <c r="E42" s="71"/>
      <c r="F42" s="71"/>
      <c r="G42" s="71"/>
      <c r="H42" s="71"/>
      <c r="I42" s="71"/>
      <c r="J42" s="71"/>
      <c r="K42" s="72"/>
    </row>
    <row r="43" spans="2:11" ht="6.75" customHeight="1">
      <c r="B43" s="2"/>
      <c r="C43" s="3"/>
      <c r="D43" s="3"/>
      <c r="E43" s="3"/>
      <c r="F43" s="3"/>
      <c r="G43" s="3"/>
      <c r="H43" s="3"/>
      <c r="I43" s="3"/>
      <c r="J43" s="3"/>
      <c r="K43" s="4"/>
    </row>
    <row r="44" spans="2:11" ht="12.75">
      <c r="B44" s="29"/>
      <c r="C44" s="30"/>
      <c r="D44" s="30"/>
      <c r="E44" s="3"/>
      <c r="F44" s="75" t="s">
        <v>3</v>
      </c>
      <c r="G44" s="76"/>
      <c r="H44" s="77"/>
      <c r="I44" s="9" t="s">
        <v>4</v>
      </c>
      <c r="J44" s="9" t="s">
        <v>5</v>
      </c>
      <c r="K44" s="10" t="s">
        <v>6</v>
      </c>
    </row>
    <row r="45" spans="2:11" ht="15.75" customHeight="1">
      <c r="B45" s="29"/>
      <c r="C45" s="30"/>
      <c r="D45" s="30"/>
      <c r="E45" s="3"/>
      <c r="F45" s="75" t="s">
        <v>8</v>
      </c>
      <c r="G45" s="81"/>
      <c r="H45" s="77"/>
      <c r="I45" s="12" t="s">
        <v>8</v>
      </c>
      <c r="J45" s="13">
        <v>0.327</v>
      </c>
      <c r="K45" s="14" t="s">
        <v>9</v>
      </c>
    </row>
    <row r="46" spans="2:11" ht="4.5" customHeight="1" thickBot="1">
      <c r="B46" s="2"/>
      <c r="C46" s="3"/>
      <c r="D46" s="3"/>
      <c r="E46" s="3"/>
      <c r="F46" s="3"/>
      <c r="G46" s="3"/>
      <c r="H46" s="3"/>
      <c r="I46" s="3"/>
      <c r="J46" s="3"/>
      <c r="K46" s="4"/>
    </row>
    <row r="47" spans="2:11" ht="12.75" customHeight="1" thickBot="1">
      <c r="B47" s="5" t="s">
        <v>23</v>
      </c>
      <c r="C47" s="6"/>
      <c r="D47" s="107">
        <f>ACC0NTO!D47</f>
        <v>0</v>
      </c>
      <c r="E47" s="3"/>
      <c r="F47" s="64">
        <f>TOTALE!F47-ACC0NTO!F47</f>
        <v>91.25</v>
      </c>
      <c r="G47" s="65"/>
      <c r="H47" s="15"/>
      <c r="I47" s="16">
        <f>D47*F47</f>
        <v>0</v>
      </c>
      <c r="J47" s="16">
        <f>I47-(I47/1.327)</f>
        <v>0</v>
      </c>
      <c r="K47" s="17">
        <f>I47-J47</f>
        <v>0</v>
      </c>
    </row>
    <row r="48" spans="2:11" ht="12.75">
      <c r="B48" s="51" t="s">
        <v>7</v>
      </c>
      <c r="C48" s="52"/>
      <c r="D48" s="53"/>
      <c r="E48" s="3"/>
      <c r="F48" s="82"/>
      <c r="G48" s="82"/>
      <c r="H48" s="41"/>
      <c r="I48" s="54"/>
      <c r="J48" s="54"/>
      <c r="K48" s="55"/>
    </row>
    <row r="49" spans="2:11" ht="4.5" customHeight="1" thickBot="1">
      <c r="B49" s="2"/>
      <c r="C49" s="3"/>
      <c r="D49" s="3"/>
      <c r="E49" s="3"/>
      <c r="F49" s="3"/>
      <c r="G49" s="3"/>
      <c r="H49" s="3"/>
      <c r="I49" s="3"/>
      <c r="J49" s="3"/>
      <c r="K49" s="4"/>
    </row>
    <row r="50" spans="2:11" ht="12.75" customHeight="1" thickBot="1">
      <c r="B50" s="39" t="s">
        <v>24</v>
      </c>
      <c r="C50" s="56"/>
      <c r="D50" s="107">
        <f>ACC0NTO!D50</f>
        <v>0</v>
      </c>
      <c r="E50" s="3"/>
      <c r="F50" s="64">
        <f>TOTALE!F50-ACC0NTO!F50</f>
        <v>0</v>
      </c>
      <c r="G50" s="65"/>
      <c r="H50" s="15"/>
      <c r="I50" s="16">
        <f>D50*F50</f>
        <v>0</v>
      </c>
      <c r="J50" s="16">
        <f>I50-(I50/1.327)</f>
        <v>0</v>
      </c>
      <c r="K50" s="17">
        <f>I50-J50</f>
        <v>0</v>
      </c>
    </row>
    <row r="51" spans="2:11" ht="4.5" customHeight="1">
      <c r="B51" s="2"/>
      <c r="C51" s="3"/>
      <c r="D51" s="3"/>
      <c r="E51" s="3"/>
      <c r="F51" s="3"/>
      <c r="G51" s="3"/>
      <c r="H51" s="3"/>
      <c r="I51" s="3"/>
      <c r="J51" s="3"/>
      <c r="K51" s="4"/>
    </row>
    <row r="52" spans="2:11" s="45" customFormat="1" ht="12.75" customHeight="1">
      <c r="B52" s="66" t="s">
        <v>18</v>
      </c>
      <c r="C52" s="67"/>
      <c r="D52" s="68"/>
      <c r="E52" s="46"/>
      <c r="F52" s="69"/>
      <c r="G52" s="69"/>
      <c r="H52" s="47"/>
      <c r="I52" s="48">
        <f>I47+I50</f>
        <v>0</v>
      </c>
      <c r="J52" s="48">
        <f>I52-(I52/1.327)</f>
        <v>0</v>
      </c>
      <c r="K52" s="49">
        <f>I52-J52</f>
        <v>0</v>
      </c>
    </row>
    <row r="53" spans="2:11" ht="6.75" customHeight="1" thickBot="1">
      <c r="B53" s="2"/>
      <c r="C53" s="3"/>
      <c r="D53" s="3"/>
      <c r="E53" s="3"/>
      <c r="F53" s="3"/>
      <c r="G53" s="3"/>
      <c r="H53" s="3"/>
      <c r="I53" s="3"/>
      <c r="J53" s="3"/>
      <c r="K53" s="4"/>
    </row>
    <row r="54" spans="2:11" ht="15">
      <c r="B54" s="70" t="s">
        <v>25</v>
      </c>
      <c r="C54" s="71"/>
      <c r="D54" s="71"/>
      <c r="E54" s="71"/>
      <c r="F54" s="71"/>
      <c r="G54" s="71"/>
      <c r="H54" s="71"/>
      <c r="I54" s="71"/>
      <c r="J54" s="71"/>
      <c r="K54" s="72"/>
    </row>
    <row r="55" spans="2:11" ht="6.75" customHeight="1">
      <c r="B55" s="2"/>
      <c r="C55" s="3"/>
      <c r="D55" s="3"/>
      <c r="E55" s="3"/>
      <c r="F55" s="3"/>
      <c r="G55" s="3"/>
      <c r="H55" s="3"/>
      <c r="I55" s="3"/>
      <c r="J55" s="3"/>
      <c r="K55" s="4"/>
    </row>
    <row r="56" spans="2:11" ht="12.75">
      <c r="B56" s="73" t="s">
        <v>17</v>
      </c>
      <c r="C56" s="74"/>
      <c r="D56" s="57"/>
      <c r="E56" s="3"/>
      <c r="F56" s="75" t="s">
        <v>3</v>
      </c>
      <c r="G56" s="76"/>
      <c r="H56" s="77"/>
      <c r="I56" s="9" t="s">
        <v>4</v>
      </c>
      <c r="J56" s="9" t="s">
        <v>5</v>
      </c>
      <c r="K56" s="10" t="s">
        <v>6</v>
      </c>
    </row>
    <row r="57" spans="2:11" ht="12.75" customHeight="1">
      <c r="B57" s="78" t="s">
        <v>7</v>
      </c>
      <c r="C57" s="79"/>
      <c r="D57" s="80"/>
      <c r="E57" s="3"/>
      <c r="F57" s="75" t="s">
        <v>8</v>
      </c>
      <c r="G57" s="81"/>
      <c r="H57" s="77"/>
      <c r="I57" s="12" t="s">
        <v>8</v>
      </c>
      <c r="J57" s="13">
        <v>0.327</v>
      </c>
      <c r="K57" s="14" t="s">
        <v>9</v>
      </c>
    </row>
    <row r="58" spans="2:11" ht="4.5" customHeight="1" thickBot="1">
      <c r="B58" s="2"/>
      <c r="C58" s="3"/>
      <c r="D58" s="3"/>
      <c r="E58" s="3"/>
      <c r="F58" s="3"/>
      <c r="G58" s="3"/>
      <c r="H58" s="3"/>
      <c r="I58" s="3"/>
      <c r="J58" s="3"/>
      <c r="K58" s="4"/>
    </row>
    <row r="59" spans="2:11" ht="13.5" thickBot="1">
      <c r="B59" s="58" t="s">
        <v>26</v>
      </c>
      <c r="C59" s="40"/>
      <c r="D59" s="107">
        <f>ACC0NTO!D59</f>
        <v>0</v>
      </c>
      <c r="E59" s="3"/>
      <c r="F59" s="64">
        <f>TOTALE!F59-ACC0NTO!F59</f>
        <v>9.649999999999999</v>
      </c>
      <c r="G59" s="65"/>
      <c r="H59" s="15"/>
      <c r="I59" s="16">
        <f>D59*F59</f>
        <v>0</v>
      </c>
      <c r="J59" s="16">
        <f>I59-(I59/1.327)</f>
        <v>0</v>
      </c>
      <c r="K59" s="17">
        <f>I59-J59</f>
        <v>0</v>
      </c>
    </row>
    <row r="60" spans="2:11" ht="4.5" customHeight="1" thickBot="1">
      <c r="B60" s="2"/>
      <c r="C60" s="3"/>
      <c r="D60" s="3"/>
      <c r="E60" s="3"/>
      <c r="F60" s="3"/>
      <c r="G60" s="3"/>
      <c r="H60" s="3"/>
      <c r="I60" s="3"/>
      <c r="J60" s="3"/>
      <c r="K60" s="4"/>
    </row>
    <row r="61" spans="2:11" ht="13.5" thickBot="1">
      <c r="B61" s="58" t="s">
        <v>27</v>
      </c>
      <c r="C61" s="40"/>
      <c r="D61" s="107">
        <f>ACC0NTO!D61</f>
        <v>0</v>
      </c>
      <c r="E61" s="3"/>
      <c r="F61" s="64">
        <f>TOTALE!F61-ACC0NTO!F61</f>
        <v>18.47</v>
      </c>
      <c r="G61" s="65"/>
      <c r="H61" s="15"/>
      <c r="I61" s="16">
        <f>D61*F61</f>
        <v>0</v>
      </c>
      <c r="J61" s="16">
        <f>I61-(I61/1.327)</f>
        <v>0</v>
      </c>
      <c r="K61" s="17">
        <f>I61-J61</f>
        <v>0</v>
      </c>
    </row>
    <row r="62" spans="2:11" ht="4.5" customHeight="1">
      <c r="B62" s="2"/>
      <c r="C62" s="3"/>
      <c r="D62" s="3"/>
      <c r="E62" s="3"/>
      <c r="F62" s="3"/>
      <c r="G62" s="3"/>
      <c r="H62" s="3"/>
      <c r="I62" s="3"/>
      <c r="J62" s="3"/>
      <c r="K62" s="4"/>
    </row>
    <row r="63" spans="2:11" s="45" customFormat="1" ht="12.75" customHeight="1">
      <c r="B63" s="66" t="s">
        <v>18</v>
      </c>
      <c r="C63" s="67"/>
      <c r="D63" s="68"/>
      <c r="E63" s="46"/>
      <c r="F63" s="69"/>
      <c r="G63" s="69"/>
      <c r="H63" s="47"/>
      <c r="I63" s="48">
        <f>I59+I61</f>
        <v>0</v>
      </c>
      <c r="J63" s="48">
        <f>I63-(I63/1.327)</f>
        <v>0</v>
      </c>
      <c r="K63" s="49">
        <f>I63-J63</f>
        <v>0</v>
      </c>
    </row>
    <row r="64" spans="2:11" ht="6.75" customHeight="1" thickBot="1">
      <c r="B64" s="2"/>
      <c r="C64" s="3"/>
      <c r="D64" s="3"/>
      <c r="E64" s="3"/>
      <c r="F64" s="3"/>
      <c r="G64" s="3"/>
      <c r="H64" s="3"/>
      <c r="I64" s="3"/>
      <c r="J64" s="3"/>
      <c r="K64" s="4"/>
    </row>
    <row r="65" spans="2:11" ht="16.5" thickBot="1">
      <c r="B65" s="61" t="s">
        <v>28</v>
      </c>
      <c r="C65" s="62"/>
      <c r="D65" s="62"/>
      <c r="E65" s="62"/>
      <c r="F65" s="62"/>
      <c r="G65" s="63"/>
      <c r="H65" s="33"/>
      <c r="I65" s="59">
        <f>I34+I40+I52+I63</f>
        <v>0</v>
      </c>
      <c r="J65" s="59">
        <f>J34+J40+J52+J63</f>
        <v>0</v>
      </c>
      <c r="K65" s="59">
        <f>K34+K40+K52+K63</f>
        <v>0</v>
      </c>
    </row>
    <row r="66" spans="2:11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6"/>
    </row>
    <row r="67" spans="2:11" ht="16.5" thickBot="1">
      <c r="B67" s="61" t="s">
        <v>29</v>
      </c>
      <c r="C67" s="62"/>
      <c r="D67" s="62"/>
      <c r="E67" s="62"/>
      <c r="F67" s="62"/>
      <c r="G67" s="63"/>
      <c r="H67" s="33"/>
      <c r="I67" s="60">
        <f>I19+I65</f>
        <v>0</v>
      </c>
      <c r="J67" s="60">
        <f>J19+J65</f>
        <v>0</v>
      </c>
      <c r="K67" s="60">
        <f>K19+K65</f>
        <v>0</v>
      </c>
    </row>
  </sheetData>
  <sheetProtection password="830F" sheet="1" objects="1" scenarios="1" selectLockedCells="1"/>
  <mergeCells count="59">
    <mergeCell ref="B1:C2"/>
    <mergeCell ref="D1:K1"/>
    <mergeCell ref="D2:K2"/>
    <mergeCell ref="F4:G4"/>
    <mergeCell ref="B5:D5"/>
    <mergeCell ref="F5:G5"/>
    <mergeCell ref="B7:D7"/>
    <mergeCell ref="F7:G7"/>
    <mergeCell ref="F9:G9"/>
    <mergeCell ref="H9:H10"/>
    <mergeCell ref="B10:D10"/>
    <mergeCell ref="F10:G10"/>
    <mergeCell ref="B12:D12"/>
    <mergeCell ref="F12:G12"/>
    <mergeCell ref="B14:C14"/>
    <mergeCell ref="F14:G14"/>
    <mergeCell ref="H14:H15"/>
    <mergeCell ref="B15:C15"/>
    <mergeCell ref="F15:G15"/>
    <mergeCell ref="B17:D17"/>
    <mergeCell ref="F17:G17"/>
    <mergeCell ref="C19:G19"/>
    <mergeCell ref="B22:K22"/>
    <mergeCell ref="F24:G24"/>
    <mergeCell ref="B25:D25"/>
    <mergeCell ref="F25:G25"/>
    <mergeCell ref="F27:G27"/>
    <mergeCell ref="F29:G29"/>
    <mergeCell ref="F31:G31"/>
    <mergeCell ref="B32:D32"/>
    <mergeCell ref="B34:D34"/>
    <mergeCell ref="F34:G34"/>
    <mergeCell ref="B36:K36"/>
    <mergeCell ref="F38:G38"/>
    <mergeCell ref="H38:H39"/>
    <mergeCell ref="B39:D39"/>
    <mergeCell ref="F39:G39"/>
    <mergeCell ref="F40:G40"/>
    <mergeCell ref="B42:K42"/>
    <mergeCell ref="F44:G44"/>
    <mergeCell ref="H44:H45"/>
    <mergeCell ref="F45:G45"/>
    <mergeCell ref="F47:G47"/>
    <mergeCell ref="F48:G48"/>
    <mergeCell ref="F50:G50"/>
    <mergeCell ref="B52:D52"/>
    <mergeCell ref="F52:G52"/>
    <mergeCell ref="B54:K54"/>
    <mergeCell ref="B56:C56"/>
    <mergeCell ref="F56:G56"/>
    <mergeCell ref="H56:H57"/>
    <mergeCell ref="B57:D57"/>
    <mergeCell ref="F57:G57"/>
    <mergeCell ref="B65:G65"/>
    <mergeCell ref="B67:G67"/>
    <mergeCell ref="F59:G59"/>
    <mergeCell ref="F61:G61"/>
    <mergeCell ref="B63:D63"/>
    <mergeCell ref="F63:G63"/>
  </mergeCells>
  <printOptions/>
  <pageMargins left="0.75" right="0.75" top="0.6" bottom="0.57" header="0.5" footer="0.5"/>
  <pageSetup horizontalDpi="600" verticalDpi="600" orientation="portrait" paperSize="9" r:id="rId2"/>
  <headerFooter alignWithMargins="0">
    <oddFooter>&amp;LElaborazione CISL Scuola Nazionale - Ufficio Sindacale&amp;R&amp;D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1">
      <selection activeCell="D61" sqref="D61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14.7109375" style="1" customWidth="1"/>
    <col min="4" max="4" width="8.7109375" style="1" customWidth="1"/>
    <col min="5" max="5" width="1.28515625" style="1" hidden="1" customWidth="1"/>
    <col min="6" max="6" width="7.140625" style="1" hidden="1" customWidth="1"/>
    <col min="7" max="7" width="5.421875" style="1" hidden="1" customWidth="1"/>
    <col min="8" max="8" width="0.9921875" style="1" hidden="1" customWidth="1"/>
    <col min="9" max="9" width="14.28125" style="1" customWidth="1"/>
    <col min="10" max="10" width="13.7109375" style="1" customWidth="1"/>
    <col min="11" max="11" width="16.421875" style="1" customWidth="1"/>
    <col min="12" max="16384" width="9.140625" style="1" customWidth="1"/>
  </cols>
  <sheetData>
    <row r="1" spans="2:11" ht="18">
      <c r="B1" s="97"/>
      <c r="C1" s="98"/>
      <c r="D1" s="101" t="s">
        <v>30</v>
      </c>
      <c r="E1" s="102"/>
      <c r="F1" s="102"/>
      <c r="G1" s="102"/>
      <c r="H1" s="102"/>
      <c r="I1" s="102"/>
      <c r="J1" s="102"/>
      <c r="K1" s="103"/>
    </row>
    <row r="2" spans="2:11" ht="18.75" thickBot="1">
      <c r="B2" s="99"/>
      <c r="C2" s="100"/>
      <c r="D2" s="104" t="s">
        <v>1</v>
      </c>
      <c r="E2" s="105"/>
      <c r="F2" s="105"/>
      <c r="G2" s="105"/>
      <c r="H2" s="105"/>
      <c r="I2" s="105"/>
      <c r="J2" s="105"/>
      <c r="K2" s="106"/>
    </row>
    <row r="3" spans="2:11" ht="6.75" customHeight="1" thickBot="1">
      <c r="B3" s="2"/>
      <c r="C3" s="3"/>
      <c r="D3" s="3"/>
      <c r="E3" s="3"/>
      <c r="F3" s="3"/>
      <c r="G3" s="3"/>
      <c r="H3" s="3"/>
      <c r="I3" s="3"/>
      <c r="J3" s="3"/>
      <c r="K3" s="4"/>
    </row>
    <row r="4" spans="2:11" ht="13.5" thickBot="1">
      <c r="B4" s="5" t="s">
        <v>2</v>
      </c>
      <c r="C4" s="6"/>
      <c r="D4" s="107">
        <f>ACC0NTO!D4</f>
        <v>0</v>
      </c>
      <c r="E4" s="3"/>
      <c r="F4" s="75" t="s">
        <v>3</v>
      </c>
      <c r="G4" s="81"/>
      <c r="H4" s="8"/>
      <c r="I4" s="9" t="s">
        <v>4</v>
      </c>
      <c r="J4" s="9" t="s">
        <v>5</v>
      </c>
      <c r="K4" s="10" t="s">
        <v>6</v>
      </c>
    </row>
    <row r="5" spans="2:11" ht="25.5">
      <c r="B5" s="78" t="s">
        <v>7</v>
      </c>
      <c r="C5" s="79"/>
      <c r="D5" s="80"/>
      <c r="E5" s="3"/>
      <c r="F5" s="75" t="s">
        <v>8</v>
      </c>
      <c r="G5" s="81"/>
      <c r="H5" s="11"/>
      <c r="I5" s="12" t="s">
        <v>8</v>
      </c>
      <c r="J5" s="13">
        <v>0.327</v>
      </c>
      <c r="K5" s="14" t="s">
        <v>9</v>
      </c>
    </row>
    <row r="6" spans="2:11" ht="6.75" customHeight="1">
      <c r="B6" s="2"/>
      <c r="C6" s="3"/>
      <c r="D6" s="3"/>
      <c r="E6" s="3"/>
      <c r="F6" s="3"/>
      <c r="G6" s="3"/>
      <c r="H6" s="3"/>
      <c r="I6" s="3"/>
      <c r="J6" s="3"/>
      <c r="K6" s="4"/>
    </row>
    <row r="7" spans="2:13" ht="12.75" customHeight="1">
      <c r="B7" s="93"/>
      <c r="C7" s="94"/>
      <c r="D7" s="94"/>
      <c r="E7" s="3"/>
      <c r="F7" s="64">
        <v>445.88</v>
      </c>
      <c r="G7" s="65"/>
      <c r="H7" s="15"/>
      <c r="I7" s="16">
        <f>D4*F7</f>
        <v>0</v>
      </c>
      <c r="J7" s="16">
        <f>I7-(I7/1.327)</f>
        <v>0</v>
      </c>
      <c r="K7" s="17">
        <f>I7-J7</f>
        <v>0</v>
      </c>
      <c r="M7" s="18"/>
    </row>
    <row r="8" spans="2:11" ht="6.75" customHeight="1" thickBot="1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3.5" thickBot="1">
      <c r="B9" s="5" t="s">
        <v>10</v>
      </c>
      <c r="C9" s="6"/>
      <c r="D9" s="107">
        <f>ACC0NTO!D9</f>
        <v>0</v>
      </c>
      <c r="E9" s="3"/>
      <c r="F9" s="75" t="s">
        <v>3</v>
      </c>
      <c r="G9" s="81"/>
      <c r="H9" s="77"/>
      <c r="I9" s="9" t="s">
        <v>4</v>
      </c>
      <c r="J9" s="9" t="s">
        <v>5</v>
      </c>
      <c r="K9" s="10" t="s">
        <v>6</v>
      </c>
    </row>
    <row r="10" spans="2:11" ht="25.5">
      <c r="B10" s="78" t="s">
        <v>7</v>
      </c>
      <c r="C10" s="79"/>
      <c r="D10" s="80"/>
      <c r="E10" s="3"/>
      <c r="F10" s="75" t="s">
        <v>8</v>
      </c>
      <c r="G10" s="81"/>
      <c r="H10" s="77"/>
      <c r="I10" s="12" t="s">
        <v>8</v>
      </c>
      <c r="J10" s="13">
        <v>0.327</v>
      </c>
      <c r="K10" s="14" t="s">
        <v>9</v>
      </c>
    </row>
    <row r="11" spans="2:11" ht="6.75" customHeight="1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ht="12.75" customHeight="1">
      <c r="B12" s="93"/>
      <c r="C12" s="94"/>
      <c r="D12" s="94"/>
      <c r="E12" s="3"/>
      <c r="F12" s="83">
        <v>857</v>
      </c>
      <c r="G12" s="84"/>
      <c r="H12" s="19"/>
      <c r="I12" s="16">
        <f>D9*F12</f>
        <v>0</v>
      </c>
      <c r="J12" s="16">
        <f>I12-(I12/1.327)</f>
        <v>0</v>
      </c>
      <c r="K12" s="17">
        <f>I12-J12</f>
        <v>0</v>
      </c>
    </row>
    <row r="13" spans="2:11" ht="7.5" customHeight="1" thickBot="1">
      <c r="B13" s="2"/>
      <c r="C13" s="3"/>
      <c r="D13" s="3"/>
      <c r="E13" s="3"/>
      <c r="F13" s="20"/>
      <c r="G13" s="20"/>
      <c r="H13" s="20"/>
      <c r="I13" s="21"/>
      <c r="J13" s="21"/>
      <c r="K13" s="22"/>
    </row>
    <row r="14" spans="2:11" ht="13.5" thickBot="1">
      <c r="B14" s="95" t="s">
        <v>11</v>
      </c>
      <c r="C14" s="96"/>
      <c r="D14" s="107">
        <f>ACC0NTO!D14</f>
        <v>0</v>
      </c>
      <c r="E14" s="3"/>
      <c r="F14" s="75" t="s">
        <v>3</v>
      </c>
      <c r="G14" s="81"/>
      <c r="H14" s="77"/>
      <c r="I14" s="9" t="s">
        <v>4</v>
      </c>
      <c r="J14" s="9" t="s">
        <v>5</v>
      </c>
      <c r="K14" s="10" t="s">
        <v>6</v>
      </c>
    </row>
    <row r="15" spans="2:11" ht="12.75" customHeight="1">
      <c r="B15" s="85" t="s">
        <v>12</v>
      </c>
      <c r="C15" s="86"/>
      <c r="D15" s="23"/>
      <c r="E15" s="3"/>
      <c r="F15" s="75" t="s">
        <v>8</v>
      </c>
      <c r="G15" s="81"/>
      <c r="H15" s="77"/>
      <c r="I15" s="12" t="s">
        <v>8</v>
      </c>
      <c r="J15" s="13">
        <v>0.327</v>
      </c>
      <c r="K15" s="14" t="s">
        <v>9</v>
      </c>
    </row>
    <row r="16" spans="2:11" ht="6.75" customHeight="1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ht="12.75" customHeight="1">
      <c r="B17" s="93"/>
      <c r="C17" s="94"/>
      <c r="D17" s="94"/>
      <c r="E17" s="3"/>
      <c r="F17" s="83">
        <v>3058.9</v>
      </c>
      <c r="G17" s="84"/>
      <c r="H17" s="19"/>
      <c r="I17" s="16">
        <f>D14*F17</f>
        <v>0</v>
      </c>
      <c r="J17" s="16">
        <f>I17-(I17/1.327)</f>
        <v>0</v>
      </c>
      <c r="K17" s="17">
        <f>I17-J17</f>
        <v>0</v>
      </c>
    </row>
    <row r="18" spans="2:11" ht="8.25" customHeight="1" thickBot="1">
      <c r="B18" s="24"/>
      <c r="C18" s="25"/>
      <c r="D18" s="25"/>
      <c r="E18" s="26"/>
      <c r="F18" s="26"/>
      <c r="G18" s="26"/>
      <c r="H18" s="26"/>
      <c r="I18" s="27"/>
      <c r="J18" s="27"/>
      <c r="K18" s="28"/>
    </row>
    <row r="19" spans="2:11" ht="18" customHeight="1" thickBot="1">
      <c r="B19" s="29"/>
      <c r="C19" s="88" t="s">
        <v>13</v>
      </c>
      <c r="D19" s="89"/>
      <c r="E19" s="89"/>
      <c r="F19" s="89"/>
      <c r="G19" s="90"/>
      <c r="H19" s="30"/>
      <c r="I19" s="31">
        <f>I7+I12+I17</f>
        <v>0</v>
      </c>
      <c r="J19" s="31">
        <f>J7+J12+J17</f>
        <v>0</v>
      </c>
      <c r="K19" s="31">
        <f>K7+K12+K17</f>
        <v>0</v>
      </c>
    </row>
    <row r="20" spans="2:11" ht="6.75" customHeight="1" thickBot="1">
      <c r="B20" s="32"/>
      <c r="C20" s="33"/>
      <c r="D20" s="33"/>
      <c r="E20" s="33"/>
      <c r="F20" s="33"/>
      <c r="G20" s="33"/>
      <c r="H20" s="33"/>
      <c r="I20" s="34"/>
      <c r="J20" s="34"/>
      <c r="K20" s="35"/>
    </row>
    <row r="21" spans="2:11" ht="4.5" customHeight="1" thickBot="1">
      <c r="B21" s="29"/>
      <c r="C21" s="30"/>
      <c r="D21" s="30"/>
      <c r="E21" s="30"/>
      <c r="F21" s="30"/>
      <c r="G21" s="30"/>
      <c r="H21" s="30"/>
      <c r="I21" s="30"/>
      <c r="J21" s="30"/>
      <c r="K21" s="36"/>
    </row>
    <row r="22" spans="2:11" ht="15">
      <c r="B22" s="70" t="s">
        <v>14</v>
      </c>
      <c r="C22" s="71"/>
      <c r="D22" s="71"/>
      <c r="E22" s="71"/>
      <c r="F22" s="71"/>
      <c r="G22" s="71"/>
      <c r="H22" s="71"/>
      <c r="I22" s="71"/>
      <c r="J22" s="71"/>
      <c r="K22" s="72"/>
    </row>
    <row r="23" spans="2:11" ht="6.75" customHeight="1">
      <c r="B23" s="2"/>
      <c r="C23" s="3"/>
      <c r="D23" s="3"/>
      <c r="E23" s="3"/>
      <c r="F23" s="3"/>
      <c r="G23" s="3"/>
      <c r="H23" s="3"/>
      <c r="I23" s="3"/>
      <c r="J23" s="3"/>
      <c r="K23" s="4"/>
    </row>
    <row r="24" spans="2:11" ht="12.75">
      <c r="B24" s="37"/>
      <c r="C24" s="3"/>
      <c r="D24" s="38"/>
      <c r="E24" s="3"/>
      <c r="F24" s="75" t="s">
        <v>3</v>
      </c>
      <c r="G24" s="81"/>
      <c r="H24" s="8"/>
      <c r="I24" s="9" t="s">
        <v>4</v>
      </c>
      <c r="J24" s="9" t="s">
        <v>5</v>
      </c>
      <c r="K24" s="10" t="s">
        <v>6</v>
      </c>
    </row>
    <row r="25" spans="2:11" ht="17.25" customHeight="1">
      <c r="B25" s="91"/>
      <c r="C25" s="92"/>
      <c r="D25" s="92"/>
      <c r="E25" s="3"/>
      <c r="F25" s="75" t="s">
        <v>8</v>
      </c>
      <c r="G25" s="81"/>
      <c r="H25" s="11"/>
      <c r="I25" s="12" t="s">
        <v>8</v>
      </c>
      <c r="J25" s="13">
        <v>0.327</v>
      </c>
      <c r="K25" s="14" t="s">
        <v>9</v>
      </c>
    </row>
    <row r="26" spans="2:11" ht="4.5" customHeight="1" thickBot="1">
      <c r="B26" s="2"/>
      <c r="C26" s="3"/>
      <c r="D26" s="3"/>
      <c r="E26" s="3"/>
      <c r="F26" s="3"/>
      <c r="G26" s="3"/>
      <c r="H26" s="3"/>
      <c r="I26" s="3"/>
      <c r="J26" s="3"/>
      <c r="K26" s="4"/>
    </row>
    <row r="27" spans="2:11" ht="13.5" thickBot="1">
      <c r="B27" s="39" t="s">
        <v>15</v>
      </c>
      <c r="C27" s="40"/>
      <c r="D27" s="107">
        <f>ACC0NTO!D27</f>
        <v>0</v>
      </c>
      <c r="E27" s="3"/>
      <c r="F27" s="64">
        <v>2365</v>
      </c>
      <c r="G27" s="65"/>
      <c r="H27" s="41"/>
      <c r="I27" s="16">
        <f>IF(D27&gt;=1,F27,0)</f>
        <v>0</v>
      </c>
      <c r="J27" s="16">
        <f>I27-(I27/1.327)</f>
        <v>0</v>
      </c>
      <c r="K27" s="17">
        <f>I27-J27</f>
        <v>0</v>
      </c>
    </row>
    <row r="28" spans="2:11" ht="4.5" customHeight="1" thickBot="1">
      <c r="B28" s="2"/>
      <c r="C28" s="3"/>
      <c r="D28" s="3"/>
      <c r="E28" s="3"/>
      <c r="F28" s="3"/>
      <c r="G28" s="3"/>
      <c r="H28" s="3"/>
      <c r="I28" s="3"/>
      <c r="J28" s="3"/>
      <c r="K28" s="4"/>
    </row>
    <row r="29" spans="2:11" ht="13.5" thickBot="1">
      <c r="B29" s="5" t="s">
        <v>16</v>
      </c>
      <c r="C29" s="6"/>
      <c r="D29" s="107">
        <f>ACC0NTO!D29</f>
        <v>0</v>
      </c>
      <c r="E29" s="3"/>
      <c r="F29" s="64">
        <v>1244</v>
      </c>
      <c r="G29" s="65"/>
      <c r="H29" s="41"/>
      <c r="I29" s="16">
        <f>D29*F29</f>
        <v>0</v>
      </c>
      <c r="J29" s="16">
        <f>I29-(I29/1.327)</f>
        <v>0</v>
      </c>
      <c r="K29" s="17">
        <f>I29-J29</f>
        <v>0</v>
      </c>
    </row>
    <row r="30" spans="2:11" ht="4.5" customHeight="1" thickBot="1">
      <c r="B30" s="2"/>
      <c r="C30" s="3"/>
      <c r="D30" s="3"/>
      <c r="E30" s="3"/>
      <c r="F30" s="3"/>
      <c r="G30" s="3"/>
      <c r="H30" s="3"/>
      <c r="I30" s="3"/>
      <c r="J30" s="3"/>
      <c r="K30" s="4"/>
    </row>
    <row r="31" spans="2:11" ht="13.5" thickBot="1">
      <c r="B31" s="5" t="s">
        <v>17</v>
      </c>
      <c r="C31" s="6"/>
      <c r="D31" s="107">
        <f>ACC0NTO!D31</f>
        <v>0</v>
      </c>
      <c r="E31" s="3"/>
      <c r="F31" s="64">
        <v>78</v>
      </c>
      <c r="G31" s="65"/>
      <c r="H31" s="15"/>
      <c r="I31" s="16">
        <f>D31*F31</f>
        <v>0</v>
      </c>
      <c r="J31" s="16">
        <f>I31-(I31/1.327)</f>
        <v>0</v>
      </c>
      <c r="K31" s="17">
        <f>I31-J31</f>
        <v>0</v>
      </c>
    </row>
    <row r="32" spans="2:11" ht="12.75">
      <c r="B32" s="78" t="s">
        <v>7</v>
      </c>
      <c r="C32" s="79"/>
      <c r="D32" s="80"/>
      <c r="E32" s="3"/>
      <c r="F32" s="42"/>
      <c r="G32" s="43"/>
      <c r="H32" s="43"/>
      <c r="I32" s="21"/>
      <c r="J32" s="21"/>
      <c r="K32" s="44"/>
    </row>
    <row r="33" spans="2:11" ht="4.5" customHeight="1">
      <c r="B33" s="2"/>
      <c r="C33" s="3"/>
      <c r="D33" s="3"/>
      <c r="E33" s="3"/>
      <c r="F33" s="3"/>
      <c r="G33" s="3"/>
      <c r="H33" s="3"/>
      <c r="I33" s="3"/>
      <c r="J33" s="3"/>
      <c r="K33" s="4"/>
    </row>
    <row r="34" spans="2:11" s="45" customFormat="1" ht="12.75" customHeight="1">
      <c r="B34" s="66" t="s">
        <v>18</v>
      </c>
      <c r="C34" s="67"/>
      <c r="D34" s="68"/>
      <c r="E34" s="46"/>
      <c r="F34" s="69"/>
      <c r="G34" s="69"/>
      <c r="H34" s="47"/>
      <c r="I34" s="48">
        <f>I27+I29+I31</f>
        <v>0</v>
      </c>
      <c r="J34" s="48">
        <f>J27+J29+J31</f>
        <v>0</v>
      </c>
      <c r="K34" s="49">
        <f>K27+K29+K31</f>
        <v>0</v>
      </c>
    </row>
    <row r="35" spans="2:11" ht="8.25" customHeight="1" thickBot="1">
      <c r="B35" s="2"/>
      <c r="C35" s="3"/>
      <c r="D35" s="3"/>
      <c r="E35" s="3"/>
      <c r="F35" s="20"/>
      <c r="G35" s="20"/>
      <c r="H35" s="20"/>
      <c r="I35" s="21"/>
      <c r="J35" s="21"/>
      <c r="K35" s="22"/>
    </row>
    <row r="36" spans="2:11" ht="15">
      <c r="B36" s="70" t="s">
        <v>19</v>
      </c>
      <c r="C36" s="71"/>
      <c r="D36" s="71"/>
      <c r="E36" s="71"/>
      <c r="F36" s="71"/>
      <c r="G36" s="71"/>
      <c r="H36" s="71"/>
      <c r="I36" s="71"/>
      <c r="J36" s="71"/>
      <c r="K36" s="72"/>
    </row>
    <row r="37" spans="2:11" ht="6.75" customHeight="1" thickBot="1">
      <c r="B37" s="2"/>
      <c r="C37" s="3"/>
      <c r="D37" s="3"/>
      <c r="E37" s="3"/>
      <c r="F37" s="3"/>
      <c r="G37" s="3"/>
      <c r="H37" s="3"/>
      <c r="I37" s="3"/>
      <c r="J37" s="3"/>
      <c r="K37" s="4"/>
    </row>
    <row r="38" spans="2:11" ht="13.5" thickBot="1">
      <c r="B38" s="5" t="s">
        <v>20</v>
      </c>
      <c r="C38" s="6"/>
      <c r="D38" s="107">
        <f>ACC0NTO!D38</f>
        <v>0</v>
      </c>
      <c r="E38" s="3"/>
      <c r="F38" s="75" t="s">
        <v>3</v>
      </c>
      <c r="G38" s="76"/>
      <c r="H38" s="77"/>
      <c r="I38" s="9" t="s">
        <v>4</v>
      </c>
      <c r="J38" s="9" t="s">
        <v>5</v>
      </c>
      <c r="K38" s="10" t="s">
        <v>6</v>
      </c>
    </row>
    <row r="39" spans="2:11" ht="25.5">
      <c r="B39" s="85" t="s">
        <v>21</v>
      </c>
      <c r="C39" s="86"/>
      <c r="D39" s="87"/>
      <c r="E39" s="3"/>
      <c r="F39" s="75" t="s">
        <v>8</v>
      </c>
      <c r="G39" s="81"/>
      <c r="H39" s="77"/>
      <c r="I39" s="12" t="s">
        <v>8</v>
      </c>
      <c r="J39" s="13">
        <v>0.327</v>
      </c>
      <c r="K39" s="14" t="s">
        <v>9</v>
      </c>
    </row>
    <row r="40" spans="2:11" ht="12.75" customHeight="1">
      <c r="B40" s="29"/>
      <c r="C40" s="30"/>
      <c r="D40" s="30"/>
      <c r="E40" s="3"/>
      <c r="F40" s="83">
        <v>198</v>
      </c>
      <c r="G40" s="84"/>
      <c r="H40" s="50"/>
      <c r="I40" s="48">
        <f>D38*F40</f>
        <v>0</v>
      </c>
      <c r="J40" s="48">
        <f>I40-(I40/1.327)</f>
        <v>0</v>
      </c>
      <c r="K40" s="49">
        <f>I40-J40</f>
        <v>0</v>
      </c>
    </row>
    <row r="41" spans="2:11" ht="7.5" customHeight="1" thickBot="1">
      <c r="B41" s="2"/>
      <c r="C41" s="3"/>
      <c r="D41" s="3"/>
      <c r="E41" s="3"/>
      <c r="F41" s="20"/>
      <c r="G41" s="20"/>
      <c r="H41" s="20"/>
      <c r="I41" s="21"/>
      <c r="J41" s="21"/>
      <c r="K41" s="22"/>
    </row>
    <row r="42" spans="2:11" ht="15">
      <c r="B42" s="70" t="s">
        <v>22</v>
      </c>
      <c r="C42" s="71"/>
      <c r="D42" s="71"/>
      <c r="E42" s="71"/>
      <c r="F42" s="71"/>
      <c r="G42" s="71"/>
      <c r="H42" s="71"/>
      <c r="I42" s="71"/>
      <c r="J42" s="71"/>
      <c r="K42" s="72"/>
    </row>
    <row r="43" spans="2:11" ht="6.75" customHeight="1">
      <c r="B43" s="2"/>
      <c r="C43" s="3"/>
      <c r="D43" s="3"/>
      <c r="E43" s="3"/>
      <c r="F43" s="3"/>
      <c r="G43" s="3"/>
      <c r="H43" s="3"/>
      <c r="I43" s="3"/>
      <c r="J43" s="3"/>
      <c r="K43" s="4"/>
    </row>
    <row r="44" spans="2:11" ht="12.75">
      <c r="B44" s="29"/>
      <c r="C44" s="30"/>
      <c r="D44" s="30"/>
      <c r="E44" s="3"/>
      <c r="F44" s="75" t="s">
        <v>3</v>
      </c>
      <c r="G44" s="76"/>
      <c r="H44" s="77"/>
      <c r="I44" s="9" t="s">
        <v>4</v>
      </c>
      <c r="J44" s="9" t="s">
        <v>5</v>
      </c>
      <c r="K44" s="10" t="s">
        <v>6</v>
      </c>
    </row>
    <row r="45" spans="2:11" ht="15.75" customHeight="1">
      <c r="B45" s="29"/>
      <c r="C45" s="30"/>
      <c r="D45" s="30"/>
      <c r="E45" s="3"/>
      <c r="F45" s="75" t="s">
        <v>8</v>
      </c>
      <c r="G45" s="81"/>
      <c r="H45" s="77"/>
      <c r="I45" s="12" t="s">
        <v>8</v>
      </c>
      <c r="J45" s="13">
        <v>0.327</v>
      </c>
      <c r="K45" s="14" t="s">
        <v>9</v>
      </c>
    </row>
    <row r="46" spans="2:11" ht="4.5" customHeight="1" thickBot="1">
      <c r="B46" s="2"/>
      <c r="C46" s="3"/>
      <c r="D46" s="3"/>
      <c r="E46" s="3"/>
      <c r="F46" s="3"/>
      <c r="G46" s="3"/>
      <c r="H46" s="3"/>
      <c r="I46" s="3"/>
      <c r="J46" s="3"/>
      <c r="K46" s="4"/>
    </row>
    <row r="47" spans="2:11" ht="12.75" customHeight="1" thickBot="1">
      <c r="B47" s="5" t="s">
        <v>23</v>
      </c>
      <c r="C47" s="6"/>
      <c r="D47" s="107">
        <f>ACC0NTO!D47</f>
        <v>0</v>
      </c>
      <c r="E47" s="3"/>
      <c r="F47" s="64">
        <v>218.25</v>
      </c>
      <c r="G47" s="65"/>
      <c r="H47" s="15"/>
      <c r="I47" s="16">
        <f>D47*F47</f>
        <v>0</v>
      </c>
      <c r="J47" s="16">
        <f>I47-(I47/1.327)</f>
        <v>0</v>
      </c>
      <c r="K47" s="17">
        <f>I47-J47</f>
        <v>0</v>
      </c>
    </row>
    <row r="48" spans="2:11" ht="12.75">
      <c r="B48" s="51" t="s">
        <v>7</v>
      </c>
      <c r="C48" s="52"/>
      <c r="D48" s="53"/>
      <c r="E48" s="3"/>
      <c r="F48" s="82"/>
      <c r="G48" s="82"/>
      <c r="H48" s="41"/>
      <c r="I48" s="54"/>
      <c r="J48" s="54"/>
      <c r="K48" s="55"/>
    </row>
    <row r="49" spans="2:11" ht="4.5" customHeight="1" thickBot="1">
      <c r="B49" s="2"/>
      <c r="C49" s="3"/>
      <c r="D49" s="3"/>
      <c r="E49" s="3"/>
      <c r="F49" s="3"/>
      <c r="G49" s="3"/>
      <c r="H49" s="3"/>
      <c r="I49" s="3"/>
      <c r="J49" s="3"/>
      <c r="K49" s="4"/>
    </row>
    <row r="50" spans="2:11" ht="12.75" customHeight="1" thickBot="1">
      <c r="B50" s="39" t="s">
        <v>24</v>
      </c>
      <c r="C50" s="56"/>
      <c r="D50" s="107">
        <f>ACC0NTO!D50</f>
        <v>0</v>
      </c>
      <c r="E50" s="3"/>
      <c r="F50" s="64">
        <v>5940</v>
      </c>
      <c r="G50" s="65"/>
      <c r="H50" s="15"/>
      <c r="I50" s="16">
        <f>D50*F50</f>
        <v>0</v>
      </c>
      <c r="J50" s="16">
        <f>I50-(I50/1.327)</f>
        <v>0</v>
      </c>
      <c r="K50" s="17">
        <f>I50-J50</f>
        <v>0</v>
      </c>
    </row>
    <row r="51" spans="2:11" ht="4.5" customHeight="1">
      <c r="B51" s="2"/>
      <c r="C51" s="3"/>
      <c r="D51" s="3"/>
      <c r="E51" s="3"/>
      <c r="F51" s="3"/>
      <c r="G51" s="3"/>
      <c r="H51" s="3"/>
      <c r="I51" s="3"/>
      <c r="J51" s="3"/>
      <c r="K51" s="4"/>
    </row>
    <row r="52" spans="2:11" s="45" customFormat="1" ht="12.75" customHeight="1">
      <c r="B52" s="66" t="s">
        <v>18</v>
      </c>
      <c r="C52" s="67"/>
      <c r="D52" s="68"/>
      <c r="E52" s="46"/>
      <c r="F52" s="69"/>
      <c r="G52" s="69"/>
      <c r="H52" s="47"/>
      <c r="I52" s="48">
        <f>I47+I50</f>
        <v>0</v>
      </c>
      <c r="J52" s="48">
        <f>I52-(I52/1.327)</f>
        <v>0</v>
      </c>
      <c r="K52" s="49">
        <f>I52-J52</f>
        <v>0</v>
      </c>
    </row>
    <row r="53" spans="2:11" ht="6.75" customHeight="1" thickBot="1">
      <c r="B53" s="2"/>
      <c r="C53" s="3"/>
      <c r="D53" s="3"/>
      <c r="E53" s="3"/>
      <c r="F53" s="3"/>
      <c r="G53" s="3"/>
      <c r="H53" s="3"/>
      <c r="I53" s="3"/>
      <c r="J53" s="3"/>
      <c r="K53" s="4"/>
    </row>
    <row r="54" spans="2:11" ht="15">
      <c r="B54" s="70" t="s">
        <v>25</v>
      </c>
      <c r="C54" s="71"/>
      <c r="D54" s="71"/>
      <c r="E54" s="71"/>
      <c r="F54" s="71"/>
      <c r="G54" s="71"/>
      <c r="H54" s="71"/>
      <c r="I54" s="71"/>
      <c r="J54" s="71"/>
      <c r="K54" s="72"/>
    </row>
    <row r="55" spans="2:11" ht="6.75" customHeight="1">
      <c r="B55" s="2"/>
      <c r="C55" s="3"/>
      <c r="D55" s="3"/>
      <c r="E55" s="3"/>
      <c r="F55" s="3"/>
      <c r="G55" s="3"/>
      <c r="H55" s="3"/>
      <c r="I55" s="3"/>
      <c r="J55" s="3"/>
      <c r="K55" s="4"/>
    </row>
    <row r="56" spans="2:11" ht="12.75">
      <c r="B56" s="73" t="s">
        <v>17</v>
      </c>
      <c r="C56" s="74"/>
      <c r="D56" s="57"/>
      <c r="E56" s="3"/>
      <c r="F56" s="75" t="s">
        <v>3</v>
      </c>
      <c r="G56" s="76"/>
      <c r="H56" s="77"/>
      <c r="I56" s="9" t="s">
        <v>4</v>
      </c>
      <c r="J56" s="9" t="s">
        <v>5</v>
      </c>
      <c r="K56" s="10" t="s">
        <v>6</v>
      </c>
    </row>
    <row r="57" spans="2:11" ht="12.75" customHeight="1">
      <c r="B57" s="78" t="s">
        <v>7</v>
      </c>
      <c r="C57" s="79"/>
      <c r="D57" s="80"/>
      <c r="E57" s="3"/>
      <c r="F57" s="75" t="s">
        <v>8</v>
      </c>
      <c r="G57" s="81"/>
      <c r="H57" s="77"/>
      <c r="I57" s="12" t="s">
        <v>8</v>
      </c>
      <c r="J57" s="13">
        <v>0.327</v>
      </c>
      <c r="K57" s="14" t="s">
        <v>9</v>
      </c>
    </row>
    <row r="58" spans="2:11" ht="4.5" customHeight="1" thickBot="1">
      <c r="B58" s="2"/>
      <c r="C58" s="3"/>
      <c r="D58" s="3"/>
      <c r="E58" s="3"/>
      <c r="F58" s="3"/>
      <c r="G58" s="3"/>
      <c r="H58" s="3"/>
      <c r="I58" s="3"/>
      <c r="J58" s="3"/>
      <c r="K58" s="4"/>
    </row>
    <row r="59" spans="2:11" ht="13.5" thickBot="1">
      <c r="B59" s="58" t="s">
        <v>26</v>
      </c>
      <c r="C59" s="40"/>
      <c r="D59" s="107">
        <f>ACC0NTO!D59</f>
        <v>0</v>
      </c>
      <c r="E59" s="3"/>
      <c r="F59" s="64">
        <v>30</v>
      </c>
      <c r="G59" s="65"/>
      <c r="H59" s="15"/>
      <c r="I59" s="16">
        <f>D59*F59</f>
        <v>0</v>
      </c>
      <c r="J59" s="16">
        <f>I59-(I59/1.327)</f>
        <v>0</v>
      </c>
      <c r="K59" s="17">
        <f>I59-J59</f>
        <v>0</v>
      </c>
    </row>
    <row r="60" spans="2:11" ht="4.5" customHeight="1" thickBot="1">
      <c r="B60" s="2"/>
      <c r="C60" s="3"/>
      <c r="D60" s="3"/>
      <c r="E60" s="3"/>
      <c r="F60" s="3"/>
      <c r="G60" s="3"/>
      <c r="H60" s="3"/>
      <c r="I60" s="3"/>
      <c r="J60" s="3"/>
      <c r="K60" s="4"/>
    </row>
    <row r="61" spans="2:11" ht="13.5" thickBot="1">
      <c r="B61" s="58" t="s">
        <v>27</v>
      </c>
      <c r="C61" s="40"/>
      <c r="D61" s="107">
        <f>ACC0NTO!D61</f>
        <v>0</v>
      </c>
      <c r="E61" s="3"/>
      <c r="F61" s="64">
        <v>57</v>
      </c>
      <c r="G61" s="65"/>
      <c r="H61" s="15"/>
      <c r="I61" s="16">
        <f>D61*F61</f>
        <v>0</v>
      </c>
      <c r="J61" s="16">
        <f>I61-(I61/1.327)</f>
        <v>0</v>
      </c>
      <c r="K61" s="17">
        <f>I61-J61</f>
        <v>0</v>
      </c>
    </row>
    <row r="62" spans="2:11" ht="4.5" customHeight="1">
      <c r="B62" s="2"/>
      <c r="C62" s="3"/>
      <c r="D62" s="3"/>
      <c r="E62" s="3"/>
      <c r="F62" s="3"/>
      <c r="G62" s="3"/>
      <c r="H62" s="3"/>
      <c r="I62" s="3"/>
      <c r="J62" s="3"/>
      <c r="K62" s="4"/>
    </row>
    <row r="63" spans="2:11" s="45" customFormat="1" ht="12.75" customHeight="1">
      <c r="B63" s="66" t="s">
        <v>18</v>
      </c>
      <c r="C63" s="67"/>
      <c r="D63" s="68"/>
      <c r="E63" s="46"/>
      <c r="F63" s="69"/>
      <c r="G63" s="69"/>
      <c r="H63" s="47"/>
      <c r="I63" s="48">
        <f>I59+I61</f>
        <v>0</v>
      </c>
      <c r="J63" s="48">
        <f>I63-(I63/1.327)</f>
        <v>0</v>
      </c>
      <c r="K63" s="49">
        <f>I63-J63</f>
        <v>0</v>
      </c>
    </row>
    <row r="64" spans="2:11" ht="6.75" customHeight="1" thickBot="1">
      <c r="B64" s="2"/>
      <c r="C64" s="3"/>
      <c r="D64" s="3"/>
      <c r="E64" s="3"/>
      <c r="F64" s="3"/>
      <c r="G64" s="3"/>
      <c r="H64" s="3"/>
      <c r="I64" s="3"/>
      <c r="J64" s="3"/>
      <c r="K64" s="4"/>
    </row>
    <row r="65" spans="2:11" ht="16.5" thickBot="1">
      <c r="B65" s="61" t="s">
        <v>28</v>
      </c>
      <c r="C65" s="62"/>
      <c r="D65" s="62"/>
      <c r="E65" s="62"/>
      <c r="F65" s="62"/>
      <c r="G65" s="63"/>
      <c r="H65" s="33"/>
      <c r="I65" s="59">
        <f>I34+I40+I52+I63</f>
        <v>0</v>
      </c>
      <c r="J65" s="59">
        <f>J34+J40+J52+J63</f>
        <v>0</v>
      </c>
      <c r="K65" s="59">
        <f>K34+K40+K52+K63</f>
        <v>0</v>
      </c>
    </row>
    <row r="66" spans="2:11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6"/>
    </row>
    <row r="67" spans="2:11" ht="16.5" thickBot="1">
      <c r="B67" s="61" t="s">
        <v>29</v>
      </c>
      <c r="C67" s="62"/>
      <c r="D67" s="62"/>
      <c r="E67" s="62"/>
      <c r="F67" s="62"/>
      <c r="G67" s="63"/>
      <c r="H67" s="33"/>
      <c r="I67" s="60">
        <f>I19+I65</f>
        <v>0</v>
      </c>
      <c r="J67" s="60">
        <f>J19+J65</f>
        <v>0</v>
      </c>
      <c r="K67" s="60">
        <f>K19+K65</f>
        <v>0</v>
      </c>
    </row>
  </sheetData>
  <sheetProtection password="830F" sheet="1" objects="1" scenarios="1" selectLockedCells="1"/>
  <mergeCells count="59">
    <mergeCell ref="B1:C2"/>
    <mergeCell ref="D1:K1"/>
    <mergeCell ref="D2:K2"/>
    <mergeCell ref="F4:G4"/>
    <mergeCell ref="B5:D5"/>
    <mergeCell ref="F5:G5"/>
    <mergeCell ref="B7:D7"/>
    <mergeCell ref="F7:G7"/>
    <mergeCell ref="F9:G9"/>
    <mergeCell ref="H9:H10"/>
    <mergeCell ref="B10:D10"/>
    <mergeCell ref="F10:G10"/>
    <mergeCell ref="B12:D12"/>
    <mergeCell ref="F12:G12"/>
    <mergeCell ref="B14:C14"/>
    <mergeCell ref="F14:G14"/>
    <mergeCell ref="H14:H15"/>
    <mergeCell ref="B15:C15"/>
    <mergeCell ref="F15:G15"/>
    <mergeCell ref="B17:D17"/>
    <mergeCell ref="F17:G17"/>
    <mergeCell ref="C19:G19"/>
    <mergeCell ref="B22:K22"/>
    <mergeCell ref="F24:G24"/>
    <mergeCell ref="B25:D25"/>
    <mergeCell ref="F25:G25"/>
    <mergeCell ref="F27:G27"/>
    <mergeCell ref="F29:G29"/>
    <mergeCell ref="F31:G31"/>
    <mergeCell ref="B32:D32"/>
    <mergeCell ref="B34:D34"/>
    <mergeCell ref="F34:G34"/>
    <mergeCell ref="B36:K36"/>
    <mergeCell ref="F38:G38"/>
    <mergeCell ref="H38:H39"/>
    <mergeCell ref="B39:D39"/>
    <mergeCell ref="F39:G39"/>
    <mergeCell ref="F40:G40"/>
    <mergeCell ref="B42:K42"/>
    <mergeCell ref="F44:G44"/>
    <mergeCell ref="H44:H45"/>
    <mergeCell ref="F45:G45"/>
    <mergeCell ref="F47:G47"/>
    <mergeCell ref="F48:G48"/>
    <mergeCell ref="F50:G50"/>
    <mergeCell ref="B52:D52"/>
    <mergeCell ref="F52:G52"/>
    <mergeCell ref="B54:K54"/>
    <mergeCell ref="B56:C56"/>
    <mergeCell ref="F56:G56"/>
    <mergeCell ref="H56:H57"/>
    <mergeCell ref="B57:D57"/>
    <mergeCell ref="F57:G57"/>
    <mergeCell ref="B65:G65"/>
    <mergeCell ref="B67:G67"/>
    <mergeCell ref="F59:G59"/>
    <mergeCell ref="F61:G61"/>
    <mergeCell ref="B63:D63"/>
    <mergeCell ref="F63:G63"/>
  </mergeCells>
  <printOptions/>
  <pageMargins left="0.75" right="0.75" top="0.6" bottom="0.57" header="0.5" footer="0.5"/>
  <pageSetup horizontalDpi="600" verticalDpi="600" orientation="portrait" paperSize="9" r:id="rId2"/>
  <headerFooter alignWithMargins="0">
    <oddFooter>&amp;LElaborazione CISL Scuola Nazionale - Ufficio Sindacale&amp;R&amp;D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dcaparbi</dc:creator>
  <cp:keywords/>
  <dc:description/>
  <cp:lastModifiedBy>dcaparbi</cp:lastModifiedBy>
  <cp:lastPrinted>2013-02-11T13:09:48Z</cp:lastPrinted>
  <dcterms:created xsi:type="dcterms:W3CDTF">2013-02-11T11:53:48Z</dcterms:created>
  <dcterms:modified xsi:type="dcterms:W3CDTF">2013-02-11T13:24:57Z</dcterms:modified>
  <cp:category/>
  <cp:version/>
  <cp:contentType/>
  <cp:contentStatus/>
</cp:coreProperties>
</file>